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3680"/>
  </bookViews>
  <sheets>
    <sheet name="貸借対照表" sheetId="1" r:id="rId1"/>
    <sheet name="正味財産増減計算書" sheetId="2" r:id="rId2"/>
    <sheet name="法人（財務諸表）" sheetId="3" r:id="rId3"/>
    <sheet name="財目録（法人）" sheetId="4" r:id="rId4"/>
  </sheets>
  <definedNames>
    <definedName name="_xlnm.Print_Area" localSheetId="3">'財目録（法人）'!$A$1:$K$43</definedName>
    <definedName name="_xlnm.Print_Area" localSheetId="1">正味財産増減計算書!$A$1:$G$54</definedName>
    <definedName name="_xlnm.Print_Area" localSheetId="0">貸借対照表!$A$1:$G$37</definedName>
    <definedName name="_xlnm.Print_Area" localSheetId="2">'法人（財務諸表）'!$A$1:$F$36</definedName>
  </definedNames>
  <calcPr calcId="145621"/>
</workbook>
</file>

<file path=xl/calcChain.xml><?xml version="1.0" encoding="utf-8"?>
<calcChain xmlns="http://schemas.openxmlformats.org/spreadsheetml/2006/main">
  <c r="E36" i="3" l="1"/>
  <c r="D36" i="3"/>
  <c r="C36" i="3"/>
  <c r="F35" i="3"/>
  <c r="F34" i="3"/>
  <c r="F33" i="3"/>
  <c r="F32" i="3"/>
  <c r="F31" i="3"/>
  <c r="F36" i="3" s="1"/>
  <c r="F22" i="3"/>
  <c r="F23" i="3" s="1"/>
  <c r="E22" i="3"/>
  <c r="E23" i="3" s="1"/>
  <c r="D22" i="3"/>
  <c r="D23" i="3" s="1"/>
  <c r="C22" i="3"/>
  <c r="C23" i="3" s="1"/>
  <c r="G35" i="1" l="1"/>
  <c r="F35" i="1"/>
  <c r="E35" i="1"/>
  <c r="G49" i="2" l="1"/>
  <c r="G46" i="2"/>
  <c r="G47" i="2"/>
  <c r="G48" i="2"/>
  <c r="G24" i="2"/>
  <c r="G25" i="2"/>
  <c r="G26" i="2"/>
  <c r="G27" i="2"/>
  <c r="G28" i="2"/>
  <c r="G29" i="2"/>
  <c r="G30" i="2"/>
  <c r="G31" i="2"/>
  <c r="G32" i="2"/>
  <c r="G33" i="2"/>
  <c r="G34" i="2"/>
  <c r="G35" i="2"/>
  <c r="G23" i="2"/>
  <c r="G20" i="2"/>
  <c r="G36" i="2"/>
  <c r="F37" i="2"/>
  <c r="G37" i="2" s="1"/>
  <c r="F20" i="2"/>
  <c r="F39" i="2" l="1"/>
  <c r="G39" i="2" s="1"/>
</calcChain>
</file>

<file path=xl/sharedStrings.xml><?xml version="1.0" encoding="utf-8"?>
<sst xmlns="http://schemas.openxmlformats.org/spreadsheetml/2006/main" count="258" uniqueCount="158">
  <si>
    <t>貸借対照表</t>
  </si>
  <si>
    <t>平成25年 3月31日現在</t>
  </si>
  <si>
    <t>法人会計</t>
  </si>
  <si>
    <t>（単位:円）</t>
  </si>
  <si>
    <t>科        目</t>
  </si>
  <si>
    <t>当年度</t>
  </si>
  <si>
    <t>前年度</t>
  </si>
  <si>
    <t>増  減</t>
  </si>
  <si>
    <t>Ⅰ　資産の部</t>
  </si>
  <si>
    <t xml:space="preserve">  １．流動資産</t>
  </si>
  <si>
    <t xml:space="preserve">          現金預金</t>
  </si>
  <si>
    <t xml:space="preserve">          未                 収                 金</t>
  </si>
  <si>
    <t xml:space="preserve">        流動資産合計</t>
  </si>
  <si>
    <t xml:space="preserve">  ２．固定資産</t>
  </si>
  <si>
    <t xml:space="preserve">    (2) 特定資産</t>
  </si>
  <si>
    <t xml:space="preserve">        特定資産合計</t>
  </si>
  <si>
    <t xml:space="preserve">    (3) その他固定資産</t>
  </si>
  <si>
    <t xml:space="preserve">          土 地 （ 小  児  保  健  セ  ン タ ー ）</t>
  </si>
  <si>
    <t xml:space="preserve">          建                                    物</t>
  </si>
  <si>
    <t xml:space="preserve">          構                 築                 物</t>
  </si>
  <si>
    <t xml:space="preserve">          什          器           備           品</t>
  </si>
  <si>
    <t xml:space="preserve">        その他固定資産合計</t>
  </si>
  <si>
    <t xml:space="preserve">        固定資産合計</t>
  </si>
  <si>
    <t xml:space="preserve">        資産合計</t>
  </si>
  <si>
    <t>Ⅱ　負債の部</t>
  </si>
  <si>
    <t xml:space="preserve">  １．流動負債</t>
  </si>
  <si>
    <t xml:space="preserve">          未                 払                 金</t>
  </si>
  <si>
    <t xml:space="preserve">          前                 受                 金</t>
  </si>
  <si>
    <t xml:space="preserve">        流動負債合計</t>
  </si>
  <si>
    <t xml:space="preserve">        負債合計</t>
  </si>
  <si>
    <t>Ⅲ　正味財産の部</t>
  </si>
  <si>
    <t xml:space="preserve">  １．指定正味財産</t>
  </si>
  <si>
    <t xml:space="preserve">        指定正味財産合計</t>
  </si>
  <si>
    <t xml:space="preserve">  ２．一般正味財産</t>
  </si>
  <si>
    <t xml:space="preserve">        正味財産合計</t>
  </si>
  <si>
    <t xml:space="preserve">        負債及び正味財産合計</t>
  </si>
  <si>
    <t/>
  </si>
  <si>
    <t>正味財産増減計算書</t>
  </si>
  <si>
    <t>平成24年 4月 1日から平成25年 3月31日まで</t>
  </si>
  <si>
    <t>Ⅰ　一般正味財産増減の部</t>
  </si>
  <si>
    <t xml:space="preserve">  １．経常増減の部</t>
  </si>
  <si>
    <t xml:space="preserve">    (1) 経常収益</t>
  </si>
  <si>
    <t xml:space="preserve">        受          取           会           費</t>
  </si>
  <si>
    <t xml:space="preserve">          正    会    員     受     取    会    費</t>
  </si>
  <si>
    <t xml:space="preserve">        受       取        活        動       費</t>
  </si>
  <si>
    <t xml:space="preserve">          受       取        活        動       費</t>
  </si>
  <si>
    <t xml:space="preserve">        受       取        寄        付       金</t>
  </si>
  <si>
    <t xml:space="preserve">          受       取        寄        付       金</t>
  </si>
  <si>
    <t xml:space="preserve">        雑                 収                 益</t>
  </si>
  <si>
    <t xml:space="preserve">          受          取           利           息</t>
  </si>
  <si>
    <t xml:space="preserve">          雑                 収                 益</t>
  </si>
  <si>
    <t xml:space="preserve">        経常収益計</t>
  </si>
  <si>
    <t xml:space="preserve">    (2) 経常費用</t>
  </si>
  <si>
    <t xml:space="preserve">        管                 理                 費</t>
  </si>
  <si>
    <t xml:space="preserve">          役          員           報           酬</t>
  </si>
  <si>
    <t xml:space="preserve">          給          料           手           当</t>
  </si>
  <si>
    <t xml:space="preserve">          福       利        厚        生       費</t>
  </si>
  <si>
    <t xml:space="preserve">          会       議        費        支       出</t>
  </si>
  <si>
    <t xml:space="preserve">          旅   費   ・    交    通    費   支   出</t>
  </si>
  <si>
    <t xml:space="preserve">          通       信        運        搬       費</t>
  </si>
  <si>
    <t xml:space="preserve">          減       価        償        却       費</t>
  </si>
  <si>
    <t xml:space="preserve">          消          耗           品           費</t>
  </si>
  <si>
    <t xml:space="preserve">          印    刷    製     本     費    支    出</t>
  </si>
  <si>
    <t xml:space="preserve">          光       熱        水        料       費</t>
  </si>
  <si>
    <t xml:space="preserve">          諸       謝        金        支       出</t>
  </si>
  <si>
    <t xml:space="preserve">          租          税           公           課</t>
  </si>
  <si>
    <t xml:space="preserve">          雑                                    費</t>
  </si>
  <si>
    <t xml:space="preserve">        経常費用計</t>
  </si>
  <si>
    <t xml:space="preserve">          評価損益等調整前当期経常増減額</t>
  </si>
  <si>
    <t xml:space="preserve">          評価損益等計</t>
  </si>
  <si>
    <t xml:space="preserve">          当期経常増減額</t>
  </si>
  <si>
    <t xml:space="preserve">  ２．経常外増減の部</t>
  </si>
  <si>
    <t xml:space="preserve">    (1) 経常外収益</t>
  </si>
  <si>
    <t xml:space="preserve">        経常外収益計</t>
  </si>
  <si>
    <t xml:space="preserve">    (2) 経常外費用</t>
  </si>
  <si>
    <t xml:space="preserve">        経常外費用計</t>
  </si>
  <si>
    <t xml:space="preserve">          当期経常外増減額</t>
  </si>
  <si>
    <t xml:space="preserve">          当期一般正味財産増減額</t>
  </si>
  <si>
    <t xml:space="preserve">          一般正味財産期首残高</t>
  </si>
  <si>
    <t xml:space="preserve">          一般正味財産期末残高</t>
  </si>
  <si>
    <t>Ⅱ　指定正味財産増減の部</t>
  </si>
  <si>
    <t xml:space="preserve">          当期指定正味財産増減額</t>
  </si>
  <si>
    <t xml:space="preserve">          指定正味財産期首残高</t>
  </si>
  <si>
    <t xml:space="preserve">          指定正味財産期末残高</t>
  </si>
  <si>
    <t>Ⅲ　正味財産期末残高</t>
  </si>
  <si>
    <t xml:space="preserve">          定    期   預   金 (　法　人　）</t>
    <rPh sb="27" eb="28">
      <t>ホウ</t>
    </rPh>
    <rPh sb="29" eb="30">
      <t>ニン</t>
    </rPh>
    <phoneticPr fontId="1"/>
  </si>
  <si>
    <t xml:space="preserve">        （ う ち 特 定 資  産  へ の 充 当 額 ）</t>
  </si>
  <si>
    <t xml:space="preserve">          他  会  計   振    替   額</t>
    <phoneticPr fontId="1"/>
  </si>
  <si>
    <t>法人会計</t>
    <rPh sb="0" eb="2">
      <t>ホウジン</t>
    </rPh>
    <rPh sb="2" eb="4">
      <t>カイケイ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</si>
  <si>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1"/>
  </si>
  <si>
    <t>　　　　１　重要な会計方針</t>
    <rPh sb="6" eb="8">
      <t>ジュウヨウ</t>
    </rPh>
    <rPh sb="9" eb="11">
      <t>カイケイ</t>
    </rPh>
    <rPh sb="11" eb="13">
      <t>ホウシン</t>
    </rPh>
    <phoneticPr fontId="1"/>
  </si>
  <si>
    <t>　　　　　　（１）　消費税等の会計処理について</t>
    <phoneticPr fontId="1"/>
  </si>
  <si>
    <t>　　　　　　　　　 　消費税の会計処理は、税込方式を採用</t>
    <rPh sb="11" eb="14">
      <t>ショウヒゼイ</t>
    </rPh>
    <rPh sb="15" eb="17">
      <t>カイケイ</t>
    </rPh>
    <rPh sb="17" eb="19">
      <t>ショリ</t>
    </rPh>
    <rPh sb="21" eb="23">
      <t>ゼイコミ</t>
    </rPh>
    <rPh sb="23" eb="25">
      <t>ホウシキ</t>
    </rPh>
    <rPh sb="26" eb="28">
      <t>サイヨウ</t>
    </rPh>
    <phoneticPr fontId="1"/>
  </si>
  <si>
    <t>　　　　２　収益事業（駐車場運営）並びに公益事業目的会計からの繰入額を収入財源としている。</t>
    <rPh sb="6" eb="8">
      <t>シュウエキ</t>
    </rPh>
    <rPh sb="8" eb="10">
      <t>ジギョウ</t>
    </rPh>
    <rPh sb="11" eb="14">
      <t>チュウシャジョウ</t>
    </rPh>
    <rPh sb="14" eb="16">
      <t>ウンエイ</t>
    </rPh>
    <rPh sb="17" eb="18">
      <t>ナラ</t>
    </rPh>
    <rPh sb="20" eb="22">
      <t>コウエキ</t>
    </rPh>
    <rPh sb="22" eb="24">
      <t>ジギョウ</t>
    </rPh>
    <rPh sb="24" eb="26">
      <t>モクテキ</t>
    </rPh>
    <rPh sb="26" eb="28">
      <t>カイケイ</t>
    </rPh>
    <rPh sb="31" eb="33">
      <t>クリイレ</t>
    </rPh>
    <rPh sb="33" eb="34">
      <t>ガク</t>
    </rPh>
    <rPh sb="35" eb="37">
      <t>シュウニュウ</t>
    </rPh>
    <rPh sb="37" eb="39">
      <t>ザイゲン</t>
    </rPh>
    <phoneticPr fontId="1"/>
  </si>
  <si>
    <t>　　　　３　基本財産及び特定資産の財源等の内訳は、次のとおりである。</t>
    <rPh sb="6" eb="8">
      <t>キホン</t>
    </rPh>
    <rPh sb="8" eb="10">
      <t>ザイサン</t>
    </rPh>
    <rPh sb="10" eb="11">
      <t>オヨ</t>
    </rPh>
    <rPh sb="12" eb="14">
      <t>トクテイ</t>
    </rPh>
    <rPh sb="14" eb="16">
      <t>シサン</t>
    </rPh>
    <rPh sb="17" eb="19">
      <t>ザイゲン</t>
    </rPh>
    <rPh sb="19" eb="20">
      <t>トウ</t>
    </rPh>
    <rPh sb="21" eb="23">
      <t>ウチワケ</t>
    </rPh>
    <rPh sb="25" eb="26">
      <t>ツギ</t>
    </rPh>
    <phoneticPr fontId="1"/>
  </si>
  <si>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</si>
  <si>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</si>
  <si>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当期末残高</t>
    <rPh sb="0" eb="1">
      <t>トウ</t>
    </rPh>
    <rPh sb="1" eb="3">
      <t>キマツ</t>
    </rPh>
    <rPh sb="3" eb="5">
      <t>ザンダカ</t>
    </rPh>
    <phoneticPr fontId="1"/>
  </si>
  <si>
    <t>（うち指定正味財産からの充当）</t>
    <rPh sb="3" eb="5">
      <t>シテイ</t>
    </rPh>
    <rPh sb="5" eb="7">
      <t>ショウミ</t>
    </rPh>
    <rPh sb="7" eb="9">
      <t>ザイサン</t>
    </rPh>
    <rPh sb="12" eb="14">
      <t>ジュウトウ</t>
    </rPh>
    <phoneticPr fontId="1"/>
  </si>
  <si>
    <t>（うち一般正味財産からの充当）</t>
    <rPh sb="3" eb="5">
      <t>イッパン</t>
    </rPh>
    <rPh sb="5" eb="7">
      <t>ショウミ</t>
    </rPh>
    <rPh sb="7" eb="9">
      <t>ザイサン</t>
    </rPh>
    <rPh sb="12" eb="14">
      <t>ジュウトウ</t>
    </rPh>
    <phoneticPr fontId="1"/>
  </si>
  <si>
    <t>（うち負債に対応する額）</t>
    <rPh sb="3" eb="5">
      <t>フサイ</t>
    </rPh>
    <rPh sb="6" eb="8">
      <t>タイオウ</t>
    </rPh>
    <rPh sb="10" eb="11">
      <t>ガク</t>
    </rPh>
    <phoneticPr fontId="1"/>
  </si>
  <si>
    <t>　基本財産</t>
    <rPh sb="1" eb="3">
      <t>キホン</t>
    </rPh>
    <rPh sb="3" eb="5">
      <t>ザイサン</t>
    </rPh>
    <phoneticPr fontId="1"/>
  </si>
  <si>
    <t>－</t>
    <phoneticPr fontId="1"/>
  </si>
  <si>
    <t>小　計</t>
    <rPh sb="0" eb="1">
      <t>ショウ</t>
    </rPh>
    <rPh sb="2" eb="3">
      <t>ケイ</t>
    </rPh>
    <phoneticPr fontId="1"/>
  </si>
  <si>
    <t>　特定資産</t>
    <rPh sb="1" eb="3">
      <t>トクテイ</t>
    </rPh>
    <rPh sb="3" eb="5">
      <t>シサン</t>
    </rPh>
    <phoneticPr fontId="1"/>
  </si>
  <si>
    <t>　定期預金（法人会計）</t>
    <rPh sb="1" eb="3">
      <t>テイキ</t>
    </rPh>
    <rPh sb="3" eb="5">
      <t>ヨキン</t>
    </rPh>
    <rPh sb="6" eb="8">
      <t>ホウジン</t>
    </rPh>
    <rPh sb="8" eb="10">
      <t>カイケイ</t>
    </rPh>
    <phoneticPr fontId="1"/>
  </si>
  <si>
    <t>合　計</t>
    <rPh sb="0" eb="1">
      <t>ア</t>
    </rPh>
    <rPh sb="2" eb="3">
      <t>ケイ</t>
    </rPh>
    <phoneticPr fontId="1"/>
  </si>
  <si>
    <t>　 　　 ４　その他固定資産の取得価額、減価償却累計額、当期減少額、当期末残高は、次のとおりである。</t>
    <rPh sb="9" eb="10">
      <t>タ</t>
    </rPh>
    <rPh sb="10" eb="12">
      <t>コテイ</t>
    </rPh>
    <rPh sb="12" eb="14">
      <t>シサン</t>
    </rPh>
    <rPh sb="15" eb="17">
      <t>シュトク</t>
    </rPh>
    <rPh sb="17" eb="19">
      <t>カガク</t>
    </rPh>
    <rPh sb="20" eb="22">
      <t>ゲンカ</t>
    </rPh>
    <rPh sb="22" eb="24">
      <t>ショウキャク</t>
    </rPh>
    <rPh sb="24" eb="26">
      <t>ルイケイ</t>
    </rPh>
    <rPh sb="26" eb="27">
      <t>ガク</t>
    </rPh>
    <rPh sb="28" eb="30">
      <t>トウキ</t>
    </rPh>
    <rPh sb="30" eb="32">
      <t>ゲンショウ</t>
    </rPh>
    <rPh sb="32" eb="33">
      <t>ガク</t>
    </rPh>
    <rPh sb="34" eb="36">
      <t>トウキ</t>
    </rPh>
    <rPh sb="36" eb="37">
      <t>マツ</t>
    </rPh>
    <rPh sb="37" eb="39">
      <t>ザンダカ</t>
    </rPh>
    <rPh sb="41" eb="42">
      <t>ツギ</t>
    </rPh>
    <phoneticPr fontId="1"/>
  </si>
  <si>
    <t>取得価額</t>
    <rPh sb="0" eb="2">
      <t>シュトク</t>
    </rPh>
    <rPh sb="2" eb="4">
      <t>カガク</t>
    </rPh>
    <phoneticPr fontId="1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</si>
  <si>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</si>
  <si>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</si>
  <si>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土地（小児保健センター）</t>
    <rPh sb="0" eb="2">
      <t>トチ</t>
    </rPh>
    <rPh sb="3" eb="5">
      <t>ショウニ</t>
    </rPh>
    <rPh sb="5" eb="7">
      <t>ホケン</t>
    </rPh>
    <phoneticPr fontId="1"/>
  </si>
  <si>
    <t>－</t>
    <phoneticPr fontId="1"/>
  </si>
  <si>
    <t>建物</t>
    <rPh sb="0" eb="2">
      <t>タテモノ</t>
    </rPh>
    <phoneticPr fontId="1"/>
  </si>
  <si>
    <t>構築物</t>
    <rPh sb="0" eb="3">
      <t>コウチクブツ</t>
    </rPh>
    <phoneticPr fontId="1"/>
  </si>
  <si>
    <t>什器備品（音響機器等）</t>
    <rPh sb="0" eb="2">
      <t>ジュウキ</t>
    </rPh>
    <rPh sb="2" eb="4">
      <t>ビヒン</t>
    </rPh>
    <rPh sb="5" eb="7">
      <t>オンキョウ</t>
    </rPh>
    <rPh sb="7" eb="9">
      <t>キキ</t>
    </rPh>
    <rPh sb="9" eb="10">
      <t>トウ</t>
    </rPh>
    <phoneticPr fontId="1"/>
  </si>
  <si>
    <t>什器備品（椅子テーブル等）</t>
    <rPh sb="0" eb="2">
      <t>ジュウキ</t>
    </rPh>
    <rPh sb="2" eb="4">
      <t>ビヒン</t>
    </rPh>
    <rPh sb="5" eb="7">
      <t>イス</t>
    </rPh>
    <rPh sb="11" eb="12">
      <t>トウ</t>
    </rPh>
    <phoneticPr fontId="1"/>
  </si>
  <si>
    <t>什器備品（パソコン等）</t>
    <rPh sb="0" eb="2">
      <t>ジュウキ</t>
    </rPh>
    <rPh sb="2" eb="4">
      <t>ビヒン</t>
    </rPh>
    <rPh sb="9" eb="10">
      <t>トウ</t>
    </rPh>
    <phoneticPr fontId="1"/>
  </si>
  <si>
    <t>財産目録</t>
  </si>
  <si>
    <t>貸借対照表科目</t>
  </si>
  <si>
    <t>場所・物量等</t>
  </si>
  <si>
    <t>使用目的等</t>
  </si>
  <si>
    <t>金        額</t>
  </si>
  <si>
    <t xml:space="preserve">  (流動資産)</t>
  </si>
  <si>
    <t xml:space="preserve">  </t>
  </si>
  <si>
    <t>預金</t>
  </si>
  <si>
    <t>普通預金</t>
    <phoneticPr fontId="1"/>
  </si>
  <si>
    <t xml:space="preserve">    </t>
  </si>
  <si>
    <t xml:space="preserve">  沖縄銀行 本店</t>
    <rPh sb="2" eb="4">
      <t>オキナワ</t>
    </rPh>
    <rPh sb="4" eb="6">
      <t>ギンコウ</t>
    </rPh>
    <rPh sb="7" eb="9">
      <t>ホンテン</t>
    </rPh>
    <phoneticPr fontId="1"/>
  </si>
  <si>
    <t xml:space="preserve">  沖縄海邦銀行 本店</t>
    <rPh sb="2" eb="4">
      <t>オキナワ</t>
    </rPh>
    <rPh sb="4" eb="6">
      <t>カイホウ</t>
    </rPh>
    <rPh sb="6" eb="8">
      <t>ギンコウ</t>
    </rPh>
    <rPh sb="9" eb="11">
      <t>ホンテン</t>
    </rPh>
    <phoneticPr fontId="1"/>
  </si>
  <si>
    <t>当座預金</t>
    <rPh sb="0" eb="2">
      <t>トウザ</t>
    </rPh>
    <rPh sb="2" eb="4">
      <t>ヨキン</t>
    </rPh>
    <phoneticPr fontId="1"/>
  </si>
  <si>
    <t xml:space="preserve">  ゆうちょ銀行</t>
    <rPh sb="6" eb="8">
      <t>ギンコウ</t>
    </rPh>
    <phoneticPr fontId="1"/>
  </si>
  <si>
    <t>未収金</t>
  </si>
  <si>
    <t>収益事業からの繰入分等</t>
    <rPh sb="0" eb="2">
      <t>シュウエキ</t>
    </rPh>
    <rPh sb="2" eb="4">
      <t>ジギョウ</t>
    </rPh>
    <rPh sb="7" eb="9">
      <t>クリイレ</t>
    </rPh>
    <rPh sb="9" eb="10">
      <t>ブン</t>
    </rPh>
    <rPh sb="10" eb="11">
      <t>トウ</t>
    </rPh>
    <phoneticPr fontId="1"/>
  </si>
  <si>
    <t xml:space="preserve">   流動資産合計</t>
  </si>
  <si>
    <t xml:space="preserve">  (固定資産)</t>
  </si>
  <si>
    <t xml:space="preserve">   特定資産</t>
    <phoneticPr fontId="1"/>
  </si>
  <si>
    <t>定期預金（法人会計）</t>
    <rPh sb="5" eb="7">
      <t>ホウジン</t>
    </rPh>
    <rPh sb="7" eb="9">
      <t>カイケイ</t>
    </rPh>
    <phoneticPr fontId="1"/>
  </si>
  <si>
    <t xml:space="preserve">  琉球銀行 本店</t>
    <rPh sb="2" eb="4">
      <t>リュウキュウ</t>
    </rPh>
    <rPh sb="4" eb="6">
      <t>ギンコウ</t>
    </rPh>
    <rPh sb="7" eb="9">
      <t>ホンテン</t>
    </rPh>
    <phoneticPr fontId="1"/>
  </si>
  <si>
    <t xml:space="preserve">   その他固定資産</t>
    <phoneticPr fontId="1"/>
  </si>
  <si>
    <t>土地（小児保健ｾﾝﾀｰ）</t>
    <phoneticPr fontId="1"/>
  </si>
  <si>
    <t>公益目的保有財産、研修啓発事業の施設に使用</t>
    <rPh sb="0" eb="2">
      <t>コウエキ</t>
    </rPh>
    <rPh sb="2" eb="4">
      <t>モクテキ</t>
    </rPh>
    <rPh sb="4" eb="6">
      <t>ホユウ</t>
    </rPh>
    <rPh sb="6" eb="8">
      <t>ザイサン</t>
    </rPh>
    <rPh sb="9" eb="11">
      <t>ケンシュウ</t>
    </rPh>
    <rPh sb="11" eb="13">
      <t>ケイハツ</t>
    </rPh>
    <rPh sb="13" eb="15">
      <t>ジギョウ</t>
    </rPh>
    <rPh sb="16" eb="18">
      <t>シセツ</t>
    </rPh>
    <rPh sb="19" eb="21">
      <t>シヨウ</t>
    </rPh>
    <phoneticPr fontId="1"/>
  </si>
  <si>
    <t>建物</t>
  </si>
  <si>
    <t>公益事業の研修会等施設として使用</t>
    <rPh sb="0" eb="2">
      <t>コウエキ</t>
    </rPh>
    <rPh sb="2" eb="4">
      <t>ジギョウ</t>
    </rPh>
    <rPh sb="5" eb="8">
      <t>ケンシュウカイ</t>
    </rPh>
    <rPh sb="8" eb="9">
      <t>トウ</t>
    </rPh>
    <rPh sb="9" eb="11">
      <t>シセツ</t>
    </rPh>
    <rPh sb="14" eb="16">
      <t>シヨウ</t>
    </rPh>
    <phoneticPr fontId="1"/>
  </si>
  <si>
    <t>構築物</t>
  </si>
  <si>
    <t>　　〃</t>
    <phoneticPr fontId="1"/>
  </si>
  <si>
    <t>什器備品</t>
  </si>
  <si>
    <t>印刷機・パソコン等</t>
    <rPh sb="0" eb="3">
      <t>インサツキ</t>
    </rPh>
    <rPh sb="8" eb="9">
      <t>トウ</t>
    </rPh>
    <phoneticPr fontId="1"/>
  </si>
  <si>
    <t xml:space="preserve">   固定資産合計</t>
  </si>
  <si>
    <t xml:space="preserve">     資産合計</t>
  </si>
  <si>
    <t xml:space="preserve">  (流動負債)</t>
  </si>
  <si>
    <t>未払金</t>
  </si>
  <si>
    <t>H24年度会費公益会計へ配賦分</t>
    <rPh sb="3" eb="4">
      <t>ネン</t>
    </rPh>
    <rPh sb="4" eb="5">
      <t>ド</t>
    </rPh>
    <rPh sb="5" eb="7">
      <t>カイヒ</t>
    </rPh>
    <rPh sb="7" eb="9">
      <t>コウエキ</t>
    </rPh>
    <rPh sb="9" eb="11">
      <t>カイケイ</t>
    </rPh>
    <rPh sb="12" eb="14">
      <t>ハイフ</t>
    </rPh>
    <rPh sb="14" eb="15">
      <t>ブン</t>
    </rPh>
    <phoneticPr fontId="1"/>
  </si>
  <si>
    <t>前受金</t>
  </si>
  <si>
    <t>H25年度会費一部</t>
    <rPh sb="3" eb="4">
      <t>ネン</t>
    </rPh>
    <rPh sb="4" eb="5">
      <t>ド</t>
    </rPh>
    <rPh sb="5" eb="7">
      <t>カイヒ</t>
    </rPh>
    <rPh sb="7" eb="9">
      <t>イチブ</t>
    </rPh>
    <phoneticPr fontId="1"/>
  </si>
  <si>
    <t xml:space="preserve">   流動負債合計</t>
  </si>
  <si>
    <t xml:space="preserve">     負債合計</t>
  </si>
  <si>
    <t xml:space="preserve">     正味財産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</si>
</sst>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&quot;〔   &quot;#,##0&quot;   〕&quot;;&quot;〔   &quot;&quot;△ &quot;#,##0&quot;   〕&quot;"/>
    <numFmt numFmtId="178" formatCode="&quot;(   &quot;#,##0&quot;   )&quot;;&quot;(   &quot;&quot;△ &quot;#,##0\ \ \ &quot;)&quot;"/>
    <numFmt numFmtId="179" formatCode="&quot;【　&quot;#,##0&quot;　】&quot;"/>
    <numFmt numFmtId="180" formatCode="&quot;〔　&quot;#,##0&quot;　〕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1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1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0" xfId="0" applyNumberFormat="1" applyFo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8" fontId="3" fillId="0" borderId="10" xfId="0" applyNumberFormat="1" applyFont="1" applyBorder="1" applyAlignment="1">
      <alignment vertical="center"/>
    </xf>
    <xf numFmtId="178" fontId="3" fillId="0" borderId="6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11" xfId="0" applyNumberFormat="1" applyFont="1" applyBorder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38" fontId="3" fillId="0" borderId="8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4" xfId="1" applyFont="1" applyBorder="1" applyAlignment="1">
      <alignment horizontal="right" vertical="center"/>
    </xf>
    <xf numFmtId="38" fontId="3" fillId="0" borderId="9" xfId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7" xfId="0" applyFont="1" applyBorder="1" applyAlignment="1">
      <alignment vertical="center"/>
    </xf>
    <xf numFmtId="38" fontId="3" fillId="0" borderId="7" xfId="1" applyFont="1" applyBorder="1" applyAlignment="1">
      <alignment horizontal="right"/>
    </xf>
    <xf numFmtId="38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8" fontId="3" fillId="0" borderId="8" xfId="1" applyFont="1" applyBorder="1" applyAlignment="1"/>
    <xf numFmtId="38" fontId="3" fillId="0" borderId="8" xfId="1" applyFont="1" applyBorder="1" applyAlignment="1">
      <alignment horizontal="right"/>
    </xf>
    <xf numFmtId="38" fontId="3" fillId="0" borderId="14" xfId="1" applyFont="1" applyBorder="1" applyAlignment="1">
      <alignment horizontal="right"/>
    </xf>
    <xf numFmtId="0" fontId="3" fillId="0" borderId="9" xfId="0" applyFont="1" applyBorder="1" applyAlignment="1">
      <alignment vertical="center"/>
    </xf>
    <xf numFmtId="38" fontId="3" fillId="0" borderId="9" xfId="1" applyFont="1" applyBorder="1" applyAlignment="1"/>
    <xf numFmtId="38" fontId="3" fillId="0" borderId="9" xfId="1" applyFont="1" applyBorder="1" applyAlignment="1">
      <alignment horizontal="right" vertical="center"/>
    </xf>
    <xf numFmtId="38" fontId="3" fillId="0" borderId="15" xfId="1" applyFont="1" applyBorder="1" applyAlignment="1">
      <alignment horizontal="right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 shrinkToFit="1"/>
    </xf>
    <xf numFmtId="179" fontId="3" fillId="0" borderId="0" xfId="0" applyNumberFormat="1" applyFont="1" applyBorder="1" applyAlignment="1">
      <alignment horizontal="right" vertical="center"/>
    </xf>
    <xf numFmtId="179" fontId="3" fillId="0" borderId="14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14" xfId="0" applyNumberFormat="1" applyFont="1" applyBorder="1" applyAlignment="1">
      <alignment horizontal="left" vertical="center" shrinkToFit="1"/>
    </xf>
    <xf numFmtId="180" fontId="3" fillId="0" borderId="0" xfId="0" applyNumberFormat="1" applyFont="1" applyBorder="1" applyAlignment="1">
      <alignment horizontal="right" vertical="center"/>
    </xf>
    <xf numFmtId="180" fontId="3" fillId="0" borderId="1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12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3" fontId="3" fillId="0" borderId="5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 shrinkToFit="1"/>
    </xf>
    <xf numFmtId="49" fontId="3" fillId="0" borderId="14" xfId="0" applyNumberFormat="1" applyFont="1" applyBorder="1" applyAlignment="1">
      <alignment horizontal="right" vertical="center" shrinkToFit="1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44" sqref="C44"/>
    </sheetView>
  </sheetViews>
  <sheetFormatPr defaultRowHeight="11.25" x14ac:dyDescent="0.15"/>
  <cols>
    <col min="1" max="3" width="9" style="1"/>
    <col min="4" max="4" width="9.875" style="1" customWidth="1"/>
    <col min="5" max="7" width="14.75" style="1" customWidth="1"/>
    <col min="8" max="16384" width="9" style="1"/>
  </cols>
  <sheetData>
    <row r="1" spans="1:7" s="20" customFormat="1" ht="14.25" x14ac:dyDescent="0.15">
      <c r="G1" s="25" t="s">
        <v>2</v>
      </c>
    </row>
    <row r="2" spans="1:7" x14ac:dyDescent="0.15">
      <c r="A2" s="66" t="s">
        <v>0</v>
      </c>
      <c r="B2" s="66"/>
      <c r="C2" s="66"/>
      <c r="D2" s="66"/>
      <c r="E2" s="66"/>
      <c r="F2" s="66"/>
      <c r="G2" s="66"/>
    </row>
    <row r="3" spans="1:7" x14ac:dyDescent="0.15">
      <c r="A3" s="66"/>
      <c r="B3" s="66"/>
      <c r="C3" s="66"/>
      <c r="D3" s="66"/>
      <c r="E3" s="66"/>
      <c r="F3" s="66"/>
      <c r="G3" s="66"/>
    </row>
    <row r="4" spans="1:7" x14ac:dyDescent="0.15">
      <c r="A4" s="67" t="s">
        <v>1</v>
      </c>
      <c r="B4" s="67"/>
      <c r="C4" s="67"/>
      <c r="D4" s="67"/>
      <c r="E4" s="67"/>
      <c r="F4" s="67"/>
      <c r="G4" s="67"/>
    </row>
    <row r="5" spans="1:7" x14ac:dyDescent="0.15">
      <c r="A5" s="68"/>
      <c r="B5" s="68"/>
      <c r="C5" s="68"/>
      <c r="D5" s="68"/>
    </row>
    <row r="6" spans="1:7" ht="13.5" customHeight="1" x14ac:dyDescent="0.15">
      <c r="B6" s="24"/>
      <c r="C6" s="24"/>
      <c r="D6" s="24"/>
      <c r="F6" s="2"/>
      <c r="G6" s="4" t="s">
        <v>3</v>
      </c>
    </row>
    <row r="7" spans="1:7" ht="13.5" customHeight="1" x14ac:dyDescent="0.15">
      <c r="A7" s="69" t="s">
        <v>4</v>
      </c>
      <c r="B7" s="70"/>
      <c r="C7" s="70"/>
      <c r="D7" s="70"/>
      <c r="E7" s="5" t="s">
        <v>5</v>
      </c>
      <c r="F7" s="5" t="s">
        <v>6</v>
      </c>
      <c r="G7" s="10" t="s">
        <v>7</v>
      </c>
    </row>
    <row r="8" spans="1:7" ht="13.5" customHeight="1" x14ac:dyDescent="0.15">
      <c r="A8" s="65" t="s">
        <v>8</v>
      </c>
      <c r="B8" s="60"/>
      <c r="C8" s="60"/>
      <c r="D8" s="60"/>
      <c r="E8" s="6"/>
      <c r="F8" s="6"/>
      <c r="G8" s="11"/>
    </row>
    <row r="9" spans="1:7" ht="13.5" customHeight="1" x14ac:dyDescent="0.15">
      <c r="A9" s="61" t="s">
        <v>9</v>
      </c>
      <c r="B9" s="62"/>
      <c r="C9" s="62"/>
      <c r="D9" s="62"/>
      <c r="E9" s="7"/>
      <c r="F9" s="7"/>
      <c r="G9" s="12"/>
    </row>
    <row r="10" spans="1:7" ht="13.5" customHeight="1" x14ac:dyDescent="0.15">
      <c r="A10" s="61" t="s">
        <v>10</v>
      </c>
      <c r="B10" s="62"/>
      <c r="C10" s="62"/>
      <c r="D10" s="62"/>
      <c r="E10" s="7">
        <v>2854964</v>
      </c>
      <c r="F10" s="7">
        <v>2295949</v>
      </c>
      <c r="G10" s="12">
        <v>559015</v>
      </c>
    </row>
    <row r="11" spans="1:7" ht="13.5" customHeight="1" x14ac:dyDescent="0.15">
      <c r="A11" s="61" t="s">
        <v>11</v>
      </c>
      <c r="B11" s="62"/>
      <c r="C11" s="62"/>
      <c r="D11" s="62"/>
      <c r="E11" s="8">
        <v>825861</v>
      </c>
      <c r="F11" s="8">
        <v>1493578</v>
      </c>
      <c r="G11" s="13">
        <v>-667717</v>
      </c>
    </row>
    <row r="12" spans="1:7" ht="13.5" customHeight="1" x14ac:dyDescent="0.15">
      <c r="A12" s="61" t="s">
        <v>12</v>
      </c>
      <c r="B12" s="62"/>
      <c r="C12" s="62"/>
      <c r="D12" s="62"/>
      <c r="E12" s="9">
        <v>3680825</v>
      </c>
      <c r="F12" s="9">
        <v>3789527</v>
      </c>
      <c r="G12" s="14">
        <v>-108702</v>
      </c>
    </row>
    <row r="13" spans="1:7" ht="13.5" customHeight="1" x14ac:dyDescent="0.15">
      <c r="A13" s="61" t="s">
        <v>13</v>
      </c>
      <c r="B13" s="62"/>
      <c r="C13" s="62"/>
      <c r="D13" s="62"/>
      <c r="E13" s="6"/>
      <c r="F13" s="6"/>
      <c r="G13" s="11"/>
    </row>
    <row r="14" spans="1:7" ht="13.5" customHeight="1" x14ac:dyDescent="0.15">
      <c r="A14" s="61" t="s">
        <v>14</v>
      </c>
      <c r="B14" s="62"/>
      <c r="C14" s="62"/>
      <c r="D14" s="62"/>
      <c r="E14" s="7"/>
      <c r="F14" s="7"/>
      <c r="G14" s="12"/>
    </row>
    <row r="15" spans="1:7" ht="13.5" customHeight="1" x14ac:dyDescent="0.15">
      <c r="A15" s="61" t="s">
        <v>85</v>
      </c>
      <c r="B15" s="62"/>
      <c r="C15" s="62"/>
      <c r="D15" s="62"/>
      <c r="E15" s="8">
        <v>40000000</v>
      </c>
      <c r="F15" s="8">
        <v>40000000</v>
      </c>
      <c r="G15" s="13">
        <v>0</v>
      </c>
    </row>
    <row r="16" spans="1:7" ht="13.5" customHeight="1" x14ac:dyDescent="0.15">
      <c r="A16" s="61" t="s">
        <v>15</v>
      </c>
      <c r="B16" s="62"/>
      <c r="C16" s="62"/>
      <c r="D16" s="62"/>
      <c r="E16" s="9">
        <v>40000000</v>
      </c>
      <c r="F16" s="9">
        <v>40000000</v>
      </c>
      <c r="G16" s="14">
        <v>0</v>
      </c>
    </row>
    <row r="17" spans="1:7" ht="13.5" customHeight="1" x14ac:dyDescent="0.15">
      <c r="A17" s="61" t="s">
        <v>16</v>
      </c>
      <c r="B17" s="62"/>
      <c r="C17" s="62"/>
      <c r="D17" s="62"/>
      <c r="E17" s="6"/>
      <c r="F17" s="6"/>
      <c r="G17" s="11"/>
    </row>
    <row r="18" spans="1:7" ht="13.5" customHeight="1" x14ac:dyDescent="0.15">
      <c r="A18" s="61" t="s">
        <v>17</v>
      </c>
      <c r="B18" s="62"/>
      <c r="C18" s="62"/>
      <c r="D18" s="62"/>
      <c r="E18" s="7">
        <v>1013298</v>
      </c>
      <c r="F18" s="7">
        <v>1013298</v>
      </c>
      <c r="G18" s="12">
        <v>0</v>
      </c>
    </row>
    <row r="19" spans="1:7" ht="13.5" customHeight="1" x14ac:dyDescent="0.15">
      <c r="A19" s="61" t="s">
        <v>18</v>
      </c>
      <c r="B19" s="62"/>
      <c r="C19" s="62"/>
      <c r="D19" s="62"/>
      <c r="E19" s="7">
        <v>1633502</v>
      </c>
      <c r="F19" s="7">
        <v>1719476</v>
      </c>
      <c r="G19" s="12">
        <v>-85974</v>
      </c>
    </row>
    <row r="20" spans="1:7" ht="13.5" customHeight="1" x14ac:dyDescent="0.15">
      <c r="A20" s="61" t="s">
        <v>19</v>
      </c>
      <c r="B20" s="62"/>
      <c r="C20" s="62"/>
      <c r="D20" s="62"/>
      <c r="E20" s="7">
        <v>33307</v>
      </c>
      <c r="F20" s="7">
        <v>39984</v>
      </c>
      <c r="G20" s="12">
        <v>-6677</v>
      </c>
    </row>
    <row r="21" spans="1:7" ht="13.5" customHeight="1" x14ac:dyDescent="0.15">
      <c r="A21" s="61" t="s">
        <v>20</v>
      </c>
      <c r="B21" s="62"/>
      <c r="C21" s="62"/>
      <c r="D21" s="62"/>
      <c r="E21" s="8">
        <v>40339</v>
      </c>
      <c r="F21" s="8">
        <v>70038</v>
      </c>
      <c r="G21" s="13">
        <v>-29699</v>
      </c>
    </row>
    <row r="22" spans="1:7" ht="13.5" customHeight="1" x14ac:dyDescent="0.15">
      <c r="A22" s="61" t="s">
        <v>21</v>
      </c>
      <c r="B22" s="62"/>
      <c r="C22" s="62"/>
      <c r="D22" s="62"/>
      <c r="E22" s="9">
        <v>2720446</v>
      </c>
      <c r="F22" s="9">
        <v>2842796</v>
      </c>
      <c r="G22" s="14">
        <v>-122350</v>
      </c>
    </row>
    <row r="23" spans="1:7" ht="13.5" customHeight="1" x14ac:dyDescent="0.15">
      <c r="A23" s="61" t="s">
        <v>22</v>
      </c>
      <c r="B23" s="62"/>
      <c r="C23" s="62"/>
      <c r="D23" s="62"/>
      <c r="E23" s="9">
        <v>42720446</v>
      </c>
      <c r="F23" s="9">
        <v>42842796</v>
      </c>
      <c r="G23" s="14">
        <v>-122350</v>
      </c>
    </row>
    <row r="24" spans="1:7" ht="13.5" customHeight="1" x14ac:dyDescent="0.15">
      <c r="A24" s="61" t="s">
        <v>23</v>
      </c>
      <c r="B24" s="62"/>
      <c r="C24" s="62"/>
      <c r="D24" s="62"/>
      <c r="E24" s="9">
        <v>46401271</v>
      </c>
      <c r="F24" s="9">
        <v>46632323</v>
      </c>
      <c r="G24" s="14">
        <v>-231052</v>
      </c>
    </row>
    <row r="25" spans="1:7" ht="13.5" customHeight="1" x14ac:dyDescent="0.15">
      <c r="A25" s="61" t="s">
        <v>24</v>
      </c>
      <c r="B25" s="62"/>
      <c r="C25" s="62"/>
      <c r="D25" s="62"/>
      <c r="E25" s="6"/>
      <c r="F25" s="6"/>
      <c r="G25" s="11"/>
    </row>
    <row r="26" spans="1:7" ht="13.5" customHeight="1" x14ac:dyDescent="0.15">
      <c r="A26" s="61" t="s">
        <v>25</v>
      </c>
      <c r="B26" s="62"/>
      <c r="C26" s="62"/>
      <c r="D26" s="62"/>
      <c r="E26" s="7"/>
      <c r="F26" s="7"/>
      <c r="G26" s="12"/>
    </row>
    <row r="27" spans="1:7" ht="13.5" customHeight="1" x14ac:dyDescent="0.15">
      <c r="A27" s="61" t="s">
        <v>26</v>
      </c>
      <c r="B27" s="62"/>
      <c r="C27" s="62"/>
      <c r="D27" s="62"/>
      <c r="E27" s="7">
        <v>278000</v>
      </c>
      <c r="F27" s="7">
        <v>274539</v>
      </c>
      <c r="G27" s="12">
        <v>3461</v>
      </c>
    </row>
    <row r="28" spans="1:7" ht="13.5" customHeight="1" x14ac:dyDescent="0.15">
      <c r="A28" s="61" t="s">
        <v>27</v>
      </c>
      <c r="B28" s="62"/>
      <c r="C28" s="62"/>
      <c r="D28" s="62"/>
      <c r="E28" s="8">
        <v>4000</v>
      </c>
      <c r="F28" s="8">
        <v>0</v>
      </c>
      <c r="G28" s="13">
        <v>4000</v>
      </c>
    </row>
    <row r="29" spans="1:7" ht="13.5" customHeight="1" x14ac:dyDescent="0.15">
      <c r="A29" s="61" t="s">
        <v>28</v>
      </c>
      <c r="B29" s="62"/>
      <c r="C29" s="62"/>
      <c r="D29" s="62"/>
      <c r="E29" s="9">
        <v>282000</v>
      </c>
      <c r="F29" s="9">
        <v>274539</v>
      </c>
      <c r="G29" s="14">
        <v>7461</v>
      </c>
    </row>
    <row r="30" spans="1:7" ht="13.5" customHeight="1" x14ac:dyDescent="0.15">
      <c r="A30" s="61" t="s">
        <v>29</v>
      </c>
      <c r="B30" s="62"/>
      <c r="C30" s="62"/>
      <c r="D30" s="62"/>
      <c r="E30" s="9">
        <v>282000</v>
      </c>
      <c r="F30" s="9">
        <v>274539</v>
      </c>
      <c r="G30" s="14">
        <v>7461</v>
      </c>
    </row>
    <row r="31" spans="1:7" ht="13.5" customHeight="1" x14ac:dyDescent="0.15">
      <c r="A31" s="61" t="s">
        <v>30</v>
      </c>
      <c r="B31" s="62"/>
      <c r="C31" s="62"/>
      <c r="D31" s="62"/>
      <c r="E31" s="6"/>
      <c r="F31" s="6"/>
      <c r="G31" s="11"/>
    </row>
    <row r="32" spans="1:7" ht="13.5" customHeight="1" x14ac:dyDescent="0.15">
      <c r="A32" s="61" t="s">
        <v>31</v>
      </c>
      <c r="B32" s="62"/>
      <c r="C32" s="62"/>
      <c r="D32" s="62"/>
      <c r="E32" s="7"/>
      <c r="F32" s="7"/>
      <c r="G32" s="12"/>
    </row>
    <row r="33" spans="1:7" ht="13.5" customHeight="1" x14ac:dyDescent="0.15">
      <c r="A33" s="61" t="s">
        <v>32</v>
      </c>
      <c r="B33" s="62"/>
      <c r="C33" s="62"/>
      <c r="D33" s="62"/>
      <c r="E33" s="8">
        <v>0</v>
      </c>
      <c r="F33" s="8">
        <v>0</v>
      </c>
      <c r="G33" s="13">
        <v>0</v>
      </c>
    </row>
    <row r="34" spans="1:7" ht="13.5" customHeight="1" x14ac:dyDescent="0.15">
      <c r="A34" s="61" t="s">
        <v>33</v>
      </c>
      <c r="B34" s="62"/>
      <c r="C34" s="62"/>
      <c r="D34" s="62"/>
      <c r="E34" s="9">
        <v>46119271</v>
      </c>
      <c r="F34" s="9">
        <v>46357784</v>
      </c>
      <c r="G34" s="14">
        <v>-238513</v>
      </c>
    </row>
    <row r="35" spans="1:7" ht="13.5" customHeight="1" x14ac:dyDescent="0.15">
      <c r="A35" s="61" t="s">
        <v>86</v>
      </c>
      <c r="B35" s="62"/>
      <c r="C35" s="62"/>
      <c r="D35" s="62"/>
      <c r="E35" s="22">
        <f>E16</f>
        <v>40000000</v>
      </c>
      <c r="F35" s="22">
        <f>F16</f>
        <v>40000000</v>
      </c>
      <c r="G35" s="23">
        <f>G16</f>
        <v>0</v>
      </c>
    </row>
    <row r="36" spans="1:7" ht="13.5" customHeight="1" x14ac:dyDescent="0.15">
      <c r="A36" s="61" t="s">
        <v>34</v>
      </c>
      <c r="B36" s="62"/>
      <c r="C36" s="62"/>
      <c r="D36" s="62"/>
      <c r="E36" s="9">
        <v>46119271</v>
      </c>
      <c r="F36" s="9">
        <v>46357784</v>
      </c>
      <c r="G36" s="14">
        <v>-238513</v>
      </c>
    </row>
    <row r="37" spans="1:7" ht="13.5" customHeight="1" x14ac:dyDescent="0.15">
      <c r="A37" s="63" t="s">
        <v>35</v>
      </c>
      <c r="B37" s="64"/>
      <c r="C37" s="64"/>
      <c r="D37" s="64"/>
      <c r="E37" s="9">
        <v>46401271</v>
      </c>
      <c r="F37" s="9">
        <v>46632323</v>
      </c>
      <c r="G37" s="14">
        <v>-231052</v>
      </c>
    </row>
    <row r="38" spans="1:7" x14ac:dyDescent="0.15">
      <c r="A38" s="60" t="s">
        <v>36</v>
      </c>
      <c r="B38" s="60"/>
      <c r="C38" s="60"/>
      <c r="D38" s="60"/>
      <c r="E38" s="3"/>
      <c r="F38" s="3"/>
      <c r="G38" s="3"/>
    </row>
  </sheetData>
  <mergeCells count="35">
    <mergeCell ref="A8:D8"/>
    <mergeCell ref="A9:D9"/>
    <mergeCell ref="A2:G3"/>
    <mergeCell ref="A4:G4"/>
    <mergeCell ref="A5:D5"/>
    <mergeCell ref="A7:D7"/>
    <mergeCell ref="A14:D14"/>
    <mergeCell ref="A15:D15"/>
    <mergeCell ref="A12:D12"/>
    <mergeCell ref="A13:D13"/>
    <mergeCell ref="A10:D10"/>
    <mergeCell ref="A11:D11"/>
    <mergeCell ref="A20:D20"/>
    <mergeCell ref="A21:D21"/>
    <mergeCell ref="A18:D18"/>
    <mergeCell ref="A19:D19"/>
    <mergeCell ref="A16:D16"/>
    <mergeCell ref="A17:D17"/>
    <mergeCell ref="A26:D26"/>
    <mergeCell ref="A27:D27"/>
    <mergeCell ref="A24:D24"/>
    <mergeCell ref="A25:D25"/>
    <mergeCell ref="A22:D22"/>
    <mergeCell ref="A23:D23"/>
    <mergeCell ref="A31:D31"/>
    <mergeCell ref="A32:D32"/>
    <mergeCell ref="A30:D30"/>
    <mergeCell ref="A28:D28"/>
    <mergeCell ref="A29:D29"/>
    <mergeCell ref="A38:D38"/>
    <mergeCell ref="A36:D36"/>
    <mergeCell ref="A37:D37"/>
    <mergeCell ref="A33:D33"/>
    <mergeCell ref="A34:D34"/>
    <mergeCell ref="A35:D35"/>
  </mergeCells>
  <phoneticPr fontId="1"/>
  <printOptions horizontalCentered="1"/>
  <pageMargins left="0.51181102362204722" right="0.11811023622047245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A2" sqref="A2:G3"/>
    </sheetView>
  </sheetViews>
  <sheetFormatPr defaultRowHeight="11.25" x14ac:dyDescent="0.15"/>
  <cols>
    <col min="1" max="3" width="9" style="1"/>
    <col min="4" max="4" width="9.875" style="1" customWidth="1"/>
    <col min="5" max="7" width="14.75" style="15" customWidth="1"/>
    <col min="8" max="16384" width="9" style="1"/>
  </cols>
  <sheetData>
    <row r="1" spans="1:7" s="20" customFormat="1" ht="14.25" x14ac:dyDescent="0.15">
      <c r="E1" s="21"/>
      <c r="F1" s="21"/>
      <c r="G1" s="25" t="s">
        <v>2</v>
      </c>
    </row>
    <row r="2" spans="1:7" x14ac:dyDescent="0.15">
      <c r="A2" s="66" t="s">
        <v>37</v>
      </c>
      <c r="B2" s="66"/>
      <c r="C2" s="66"/>
      <c r="D2" s="66"/>
      <c r="E2" s="66"/>
      <c r="F2" s="66"/>
      <c r="G2" s="66"/>
    </row>
    <row r="3" spans="1:7" x14ac:dyDescent="0.15">
      <c r="A3" s="66"/>
      <c r="B3" s="66"/>
      <c r="C3" s="66"/>
      <c r="D3" s="66"/>
      <c r="E3" s="66"/>
      <c r="F3" s="66"/>
      <c r="G3" s="66"/>
    </row>
    <row r="4" spans="1:7" x14ac:dyDescent="0.15">
      <c r="A4" s="67" t="s">
        <v>38</v>
      </c>
      <c r="B4" s="67"/>
      <c r="C4" s="67"/>
      <c r="D4" s="67"/>
      <c r="E4" s="67"/>
      <c r="F4" s="67"/>
      <c r="G4" s="67"/>
    </row>
    <row r="5" spans="1:7" x14ac:dyDescent="0.15">
      <c r="A5" s="68"/>
      <c r="B5" s="68"/>
      <c r="C5" s="68"/>
      <c r="D5" s="68"/>
    </row>
    <row r="6" spans="1:7" ht="13.5" customHeight="1" x14ac:dyDescent="0.15">
      <c r="B6" s="24"/>
      <c r="C6" s="24"/>
      <c r="D6" s="24"/>
      <c r="F6" s="16"/>
      <c r="G6" s="17" t="s">
        <v>3</v>
      </c>
    </row>
    <row r="7" spans="1:7" ht="13.5" customHeight="1" x14ac:dyDescent="0.15">
      <c r="A7" s="69" t="s">
        <v>4</v>
      </c>
      <c r="B7" s="70"/>
      <c r="C7" s="70"/>
      <c r="D7" s="70"/>
      <c r="E7" s="5" t="s">
        <v>5</v>
      </c>
      <c r="F7" s="5" t="s">
        <v>6</v>
      </c>
      <c r="G7" s="10" t="s">
        <v>7</v>
      </c>
    </row>
    <row r="8" spans="1:7" ht="13.5" customHeight="1" x14ac:dyDescent="0.15">
      <c r="A8" s="65" t="s">
        <v>39</v>
      </c>
      <c r="B8" s="60"/>
      <c r="C8" s="60"/>
      <c r="D8" s="60"/>
      <c r="E8" s="6"/>
      <c r="F8" s="6"/>
      <c r="G8" s="11"/>
    </row>
    <row r="9" spans="1:7" ht="13.5" customHeight="1" x14ac:dyDescent="0.15">
      <c r="A9" s="61" t="s">
        <v>40</v>
      </c>
      <c r="B9" s="62"/>
      <c r="C9" s="62"/>
      <c r="D9" s="62"/>
      <c r="E9" s="7"/>
      <c r="F9" s="7"/>
      <c r="G9" s="12"/>
    </row>
    <row r="10" spans="1:7" ht="13.5" customHeight="1" x14ac:dyDescent="0.15">
      <c r="A10" s="61" t="s">
        <v>41</v>
      </c>
      <c r="B10" s="62"/>
      <c r="C10" s="62"/>
      <c r="D10" s="62"/>
      <c r="E10" s="7"/>
      <c r="F10" s="7"/>
      <c r="G10" s="12"/>
    </row>
    <row r="11" spans="1:7" ht="13.5" customHeight="1" x14ac:dyDescent="0.15">
      <c r="A11" s="61" t="s">
        <v>42</v>
      </c>
      <c r="B11" s="62"/>
      <c r="C11" s="62"/>
      <c r="D11" s="62"/>
      <c r="E11" s="19">
        <v>278000</v>
      </c>
      <c r="F11" s="19">
        <v>330000</v>
      </c>
      <c r="G11" s="19">
        <v>-52000</v>
      </c>
    </row>
    <row r="12" spans="1:7" ht="13.5" customHeight="1" x14ac:dyDescent="0.15">
      <c r="A12" s="61" t="s">
        <v>43</v>
      </c>
      <c r="B12" s="62"/>
      <c r="C12" s="62"/>
      <c r="D12" s="62"/>
      <c r="E12" s="7">
        <v>278000</v>
      </c>
      <c r="F12" s="7">
        <v>330000</v>
      </c>
      <c r="G12" s="12">
        <v>-52000</v>
      </c>
    </row>
    <row r="13" spans="1:7" ht="13.5" customHeight="1" x14ac:dyDescent="0.15">
      <c r="A13" s="61" t="s">
        <v>44</v>
      </c>
      <c r="B13" s="62"/>
      <c r="C13" s="62"/>
      <c r="D13" s="62"/>
      <c r="E13" s="19">
        <v>42000</v>
      </c>
      <c r="F13" s="19">
        <v>0</v>
      </c>
      <c r="G13" s="19">
        <v>42000</v>
      </c>
    </row>
    <row r="14" spans="1:7" ht="13.5" customHeight="1" x14ac:dyDescent="0.15">
      <c r="A14" s="61" t="s">
        <v>45</v>
      </c>
      <c r="B14" s="62"/>
      <c r="C14" s="62"/>
      <c r="D14" s="62"/>
      <c r="E14" s="7">
        <v>42000</v>
      </c>
      <c r="F14" s="7">
        <v>0</v>
      </c>
      <c r="G14" s="12">
        <v>42000</v>
      </c>
    </row>
    <row r="15" spans="1:7" ht="13.5" customHeight="1" x14ac:dyDescent="0.15">
      <c r="A15" s="61" t="s">
        <v>46</v>
      </c>
      <c r="B15" s="62"/>
      <c r="C15" s="62"/>
      <c r="D15" s="62"/>
      <c r="E15" s="19">
        <v>1000000</v>
      </c>
      <c r="F15" s="19">
        <v>900000</v>
      </c>
      <c r="G15" s="19">
        <v>100000</v>
      </c>
    </row>
    <row r="16" spans="1:7" ht="13.5" customHeight="1" x14ac:dyDescent="0.15">
      <c r="A16" s="61" t="s">
        <v>47</v>
      </c>
      <c r="B16" s="62"/>
      <c r="C16" s="62"/>
      <c r="D16" s="62"/>
      <c r="E16" s="7">
        <v>1000000</v>
      </c>
      <c r="F16" s="7">
        <v>900000</v>
      </c>
      <c r="G16" s="12">
        <v>100000</v>
      </c>
    </row>
    <row r="17" spans="1:7" ht="13.5" customHeight="1" x14ac:dyDescent="0.15">
      <c r="A17" s="61" t="s">
        <v>48</v>
      </c>
      <c r="B17" s="62"/>
      <c r="C17" s="62"/>
      <c r="D17" s="62"/>
      <c r="E17" s="19">
        <v>89874</v>
      </c>
      <c r="F17" s="19">
        <v>37800</v>
      </c>
      <c r="G17" s="19">
        <v>52074</v>
      </c>
    </row>
    <row r="18" spans="1:7" ht="13.5" customHeight="1" x14ac:dyDescent="0.15">
      <c r="A18" s="61" t="s">
        <v>49</v>
      </c>
      <c r="B18" s="62"/>
      <c r="C18" s="62"/>
      <c r="D18" s="62"/>
      <c r="E18" s="7">
        <v>60599</v>
      </c>
      <c r="F18" s="7">
        <v>50</v>
      </c>
      <c r="G18" s="12">
        <v>60549</v>
      </c>
    </row>
    <row r="19" spans="1:7" ht="13.5" customHeight="1" x14ac:dyDescent="0.15">
      <c r="A19" s="61" t="s">
        <v>50</v>
      </c>
      <c r="B19" s="62"/>
      <c r="C19" s="62"/>
      <c r="D19" s="62"/>
      <c r="E19" s="7">
        <v>29275</v>
      </c>
      <c r="F19" s="7">
        <v>37750</v>
      </c>
      <c r="G19" s="12">
        <v>-8475</v>
      </c>
    </row>
    <row r="20" spans="1:7" ht="13.5" customHeight="1" x14ac:dyDescent="0.15">
      <c r="A20" s="61" t="s">
        <v>51</v>
      </c>
      <c r="B20" s="62"/>
      <c r="C20" s="62"/>
      <c r="D20" s="62"/>
      <c r="E20" s="9">
        <v>1409874</v>
      </c>
      <c r="F20" s="9">
        <f>F11+F13+F15+F17</f>
        <v>1267800</v>
      </c>
      <c r="G20" s="14">
        <f>E20-F20</f>
        <v>142074</v>
      </c>
    </row>
    <row r="21" spans="1:7" ht="13.5" customHeight="1" x14ac:dyDescent="0.15">
      <c r="A21" s="61" t="s">
        <v>52</v>
      </c>
      <c r="B21" s="62"/>
      <c r="C21" s="62"/>
      <c r="D21" s="62"/>
      <c r="E21" s="6"/>
      <c r="F21" s="6"/>
      <c r="G21" s="11"/>
    </row>
    <row r="22" spans="1:7" ht="13.5" customHeight="1" x14ac:dyDescent="0.15">
      <c r="A22" s="61" t="s">
        <v>53</v>
      </c>
      <c r="B22" s="62"/>
      <c r="C22" s="62"/>
      <c r="D22" s="62"/>
      <c r="E22" s="19">
        <v>2371920</v>
      </c>
      <c r="F22" s="19">
        <v>1757762</v>
      </c>
      <c r="G22" s="19">
        <v>614158</v>
      </c>
    </row>
    <row r="23" spans="1:7" ht="13.5" customHeight="1" x14ac:dyDescent="0.15">
      <c r="A23" s="61" t="s">
        <v>54</v>
      </c>
      <c r="B23" s="62"/>
      <c r="C23" s="62"/>
      <c r="D23" s="62"/>
      <c r="E23" s="7">
        <v>600000</v>
      </c>
      <c r="F23" s="7">
        <v>200000</v>
      </c>
      <c r="G23" s="12">
        <f>E23-F23</f>
        <v>400000</v>
      </c>
    </row>
    <row r="24" spans="1:7" ht="13.5" customHeight="1" x14ac:dyDescent="0.15">
      <c r="A24" s="61" t="s">
        <v>55</v>
      </c>
      <c r="B24" s="62"/>
      <c r="C24" s="62"/>
      <c r="D24" s="62"/>
      <c r="E24" s="7">
        <v>163000</v>
      </c>
      <c r="F24" s="7">
        <v>160000</v>
      </c>
      <c r="G24" s="12">
        <f t="shared" ref="G24:G35" si="0">E24-F24</f>
        <v>3000</v>
      </c>
    </row>
    <row r="25" spans="1:7" ht="13.5" customHeight="1" x14ac:dyDescent="0.15">
      <c r="A25" s="61" t="s">
        <v>56</v>
      </c>
      <c r="B25" s="62"/>
      <c r="C25" s="62"/>
      <c r="D25" s="62"/>
      <c r="E25" s="7">
        <v>15000</v>
      </c>
      <c r="F25" s="7">
        <v>27000</v>
      </c>
      <c r="G25" s="12">
        <f t="shared" si="0"/>
        <v>-12000</v>
      </c>
    </row>
    <row r="26" spans="1:7" ht="13.5" customHeight="1" x14ac:dyDescent="0.15">
      <c r="A26" s="61" t="s">
        <v>57</v>
      </c>
      <c r="B26" s="62"/>
      <c r="C26" s="62"/>
      <c r="D26" s="62"/>
      <c r="E26" s="7">
        <v>50763</v>
      </c>
      <c r="F26" s="7">
        <v>60000</v>
      </c>
      <c r="G26" s="12">
        <f t="shared" si="0"/>
        <v>-9237</v>
      </c>
    </row>
    <row r="27" spans="1:7" ht="13.5" customHeight="1" x14ac:dyDescent="0.15">
      <c r="A27" s="61" t="s">
        <v>58</v>
      </c>
      <c r="B27" s="62"/>
      <c r="C27" s="62"/>
      <c r="D27" s="62"/>
      <c r="E27" s="7">
        <v>423800</v>
      </c>
      <c r="F27" s="7">
        <v>763150</v>
      </c>
      <c r="G27" s="12">
        <f t="shared" si="0"/>
        <v>-339350</v>
      </c>
    </row>
    <row r="28" spans="1:7" ht="13.5" customHeight="1" x14ac:dyDescent="0.15">
      <c r="A28" s="61" t="s">
        <v>59</v>
      </c>
      <c r="B28" s="62"/>
      <c r="C28" s="62"/>
      <c r="D28" s="62"/>
      <c r="E28" s="7">
        <v>50520</v>
      </c>
      <c r="F28" s="7">
        <v>100000</v>
      </c>
      <c r="G28" s="12">
        <f t="shared" si="0"/>
        <v>-49480</v>
      </c>
    </row>
    <row r="29" spans="1:7" ht="13.5" customHeight="1" x14ac:dyDescent="0.15">
      <c r="A29" s="61" t="s">
        <v>60</v>
      </c>
      <c r="B29" s="62"/>
      <c r="C29" s="62"/>
      <c r="D29" s="62"/>
      <c r="E29" s="7">
        <v>122350</v>
      </c>
      <c r="F29" s="7">
        <v>100073</v>
      </c>
      <c r="G29" s="12">
        <f t="shared" si="0"/>
        <v>22277</v>
      </c>
    </row>
    <row r="30" spans="1:7" ht="13.5" customHeight="1" x14ac:dyDescent="0.15">
      <c r="A30" s="61" t="s">
        <v>61</v>
      </c>
      <c r="B30" s="62"/>
      <c r="C30" s="62"/>
      <c r="D30" s="62"/>
      <c r="E30" s="7">
        <v>399855</v>
      </c>
      <c r="F30" s="7">
        <v>40444</v>
      </c>
      <c r="G30" s="12">
        <f t="shared" si="0"/>
        <v>359411</v>
      </c>
    </row>
    <row r="31" spans="1:7" ht="13.5" customHeight="1" x14ac:dyDescent="0.15">
      <c r="A31" s="61" t="s">
        <v>62</v>
      </c>
      <c r="B31" s="62"/>
      <c r="C31" s="62"/>
      <c r="D31" s="62"/>
      <c r="E31" s="7">
        <v>157500</v>
      </c>
      <c r="F31" s="7">
        <v>58000</v>
      </c>
      <c r="G31" s="12">
        <f t="shared" si="0"/>
        <v>99500</v>
      </c>
    </row>
    <row r="32" spans="1:7" ht="13.5" customHeight="1" x14ac:dyDescent="0.15">
      <c r="A32" s="61" t="s">
        <v>63</v>
      </c>
      <c r="B32" s="62"/>
      <c r="C32" s="62"/>
      <c r="D32" s="62"/>
      <c r="E32" s="7">
        <v>0</v>
      </c>
      <c r="F32" s="7">
        <v>16000</v>
      </c>
      <c r="G32" s="12">
        <f t="shared" si="0"/>
        <v>-16000</v>
      </c>
    </row>
    <row r="33" spans="1:7" ht="13.5" customHeight="1" x14ac:dyDescent="0.15">
      <c r="A33" s="61" t="s">
        <v>64</v>
      </c>
      <c r="B33" s="62"/>
      <c r="C33" s="62"/>
      <c r="D33" s="62"/>
      <c r="E33" s="7">
        <v>350000</v>
      </c>
      <c r="F33" s="7">
        <v>200000</v>
      </c>
      <c r="G33" s="12">
        <f t="shared" si="0"/>
        <v>150000</v>
      </c>
    </row>
    <row r="34" spans="1:7" ht="13.5" customHeight="1" x14ac:dyDescent="0.15">
      <c r="A34" s="61" t="s">
        <v>65</v>
      </c>
      <c r="B34" s="62"/>
      <c r="C34" s="62"/>
      <c r="D34" s="62"/>
      <c r="E34" s="7">
        <v>31448</v>
      </c>
      <c r="F34" s="7">
        <v>30000</v>
      </c>
      <c r="G34" s="12">
        <f t="shared" si="0"/>
        <v>1448</v>
      </c>
    </row>
    <row r="35" spans="1:7" ht="13.5" customHeight="1" x14ac:dyDescent="0.15">
      <c r="A35" s="61" t="s">
        <v>66</v>
      </c>
      <c r="B35" s="62"/>
      <c r="C35" s="62"/>
      <c r="D35" s="62"/>
      <c r="E35" s="8">
        <v>7684</v>
      </c>
      <c r="F35" s="8">
        <v>3095</v>
      </c>
      <c r="G35" s="12">
        <f t="shared" si="0"/>
        <v>4589</v>
      </c>
    </row>
    <row r="36" spans="1:7" ht="13.5" customHeight="1" x14ac:dyDescent="0.15">
      <c r="A36" s="61" t="s">
        <v>67</v>
      </c>
      <c r="B36" s="62"/>
      <c r="C36" s="62"/>
      <c r="D36" s="62"/>
      <c r="E36" s="9">
        <v>2371920</v>
      </c>
      <c r="F36" s="9">
        <v>1757762</v>
      </c>
      <c r="G36" s="14">
        <f>E36-F36</f>
        <v>614158</v>
      </c>
    </row>
    <row r="37" spans="1:7" ht="13.5" customHeight="1" x14ac:dyDescent="0.15">
      <c r="A37" s="61" t="s">
        <v>68</v>
      </c>
      <c r="B37" s="62"/>
      <c r="C37" s="62"/>
      <c r="D37" s="62"/>
      <c r="E37" s="9">
        <v>-962046</v>
      </c>
      <c r="F37" s="9">
        <f>F20-F36</f>
        <v>-489962</v>
      </c>
      <c r="G37" s="14">
        <f>E37+F37</f>
        <v>-1452008</v>
      </c>
    </row>
    <row r="38" spans="1:7" ht="13.5" customHeight="1" x14ac:dyDescent="0.15">
      <c r="A38" s="61" t="s">
        <v>69</v>
      </c>
      <c r="B38" s="62"/>
      <c r="C38" s="62"/>
      <c r="D38" s="62"/>
      <c r="E38" s="9">
        <v>0</v>
      </c>
      <c r="F38" s="9">
        <v>0</v>
      </c>
      <c r="G38" s="14">
        <v>0</v>
      </c>
    </row>
    <row r="39" spans="1:7" ht="13.5" customHeight="1" x14ac:dyDescent="0.15">
      <c r="A39" s="61" t="s">
        <v>70</v>
      </c>
      <c r="B39" s="62"/>
      <c r="C39" s="62"/>
      <c r="D39" s="62"/>
      <c r="E39" s="9">
        <v>-962046</v>
      </c>
      <c r="F39" s="9">
        <f>F37</f>
        <v>-489962</v>
      </c>
      <c r="G39" s="14">
        <f>E39+F39</f>
        <v>-1452008</v>
      </c>
    </row>
    <row r="40" spans="1:7" ht="13.5" customHeight="1" x14ac:dyDescent="0.15">
      <c r="A40" s="61" t="s">
        <v>71</v>
      </c>
      <c r="B40" s="62"/>
      <c r="C40" s="62"/>
      <c r="D40" s="62"/>
      <c r="E40" s="6"/>
      <c r="F40" s="6"/>
      <c r="G40" s="11"/>
    </row>
    <row r="41" spans="1:7" ht="13.5" customHeight="1" x14ac:dyDescent="0.15">
      <c r="A41" s="61" t="s">
        <v>72</v>
      </c>
      <c r="B41" s="62"/>
      <c r="C41" s="62"/>
      <c r="D41" s="62"/>
      <c r="E41" s="8"/>
      <c r="F41" s="8"/>
      <c r="G41" s="13"/>
    </row>
    <row r="42" spans="1:7" ht="13.5" customHeight="1" x14ac:dyDescent="0.15">
      <c r="A42" s="61" t="s">
        <v>73</v>
      </c>
      <c r="B42" s="62"/>
      <c r="C42" s="62"/>
      <c r="D42" s="62"/>
      <c r="E42" s="9">
        <v>0</v>
      </c>
      <c r="F42" s="9">
        <v>0</v>
      </c>
      <c r="G42" s="14">
        <v>0</v>
      </c>
    </row>
    <row r="43" spans="1:7" ht="13.5" customHeight="1" x14ac:dyDescent="0.15">
      <c r="A43" s="61" t="s">
        <v>74</v>
      </c>
      <c r="B43" s="62"/>
      <c r="C43" s="62"/>
      <c r="D43" s="62"/>
      <c r="E43" s="9"/>
      <c r="F43" s="9"/>
      <c r="G43" s="14"/>
    </row>
    <row r="44" spans="1:7" ht="13.5" customHeight="1" x14ac:dyDescent="0.15">
      <c r="A44" s="61" t="s">
        <v>75</v>
      </c>
      <c r="B44" s="62"/>
      <c r="C44" s="62"/>
      <c r="D44" s="62"/>
      <c r="E44" s="9">
        <v>0</v>
      </c>
      <c r="F44" s="9">
        <v>0</v>
      </c>
      <c r="G44" s="14">
        <v>0</v>
      </c>
    </row>
    <row r="45" spans="1:7" ht="13.5" customHeight="1" x14ac:dyDescent="0.15">
      <c r="A45" s="61" t="s">
        <v>76</v>
      </c>
      <c r="B45" s="62"/>
      <c r="C45" s="62"/>
      <c r="D45" s="62"/>
      <c r="E45" s="9">
        <v>0</v>
      </c>
      <c r="F45" s="9">
        <v>0</v>
      </c>
      <c r="G45" s="14">
        <v>0</v>
      </c>
    </row>
    <row r="46" spans="1:7" ht="13.5" customHeight="1" x14ac:dyDescent="0.15">
      <c r="A46" s="61" t="s">
        <v>87</v>
      </c>
      <c r="B46" s="62"/>
      <c r="C46" s="62"/>
      <c r="D46" s="62"/>
      <c r="E46" s="9">
        <v>723533</v>
      </c>
      <c r="F46" s="9">
        <v>1493578</v>
      </c>
      <c r="G46" s="14">
        <f>E46-F46</f>
        <v>-770045</v>
      </c>
    </row>
    <row r="47" spans="1:7" ht="13.5" customHeight="1" x14ac:dyDescent="0.15">
      <c r="A47" s="61" t="s">
        <v>77</v>
      </c>
      <c r="B47" s="62"/>
      <c r="C47" s="62"/>
      <c r="D47" s="62"/>
      <c r="E47" s="9">
        <v>-238513</v>
      </c>
      <c r="F47" s="9">
        <v>1003616</v>
      </c>
      <c r="G47" s="14">
        <f>E47+F47</f>
        <v>765103</v>
      </c>
    </row>
    <row r="48" spans="1:7" ht="13.5" customHeight="1" x14ac:dyDescent="0.15">
      <c r="A48" s="61" t="s">
        <v>78</v>
      </c>
      <c r="B48" s="62"/>
      <c r="C48" s="62"/>
      <c r="D48" s="62"/>
      <c r="E48" s="9">
        <v>46357784</v>
      </c>
      <c r="F48" s="9">
        <v>45354168</v>
      </c>
      <c r="G48" s="14">
        <f>E48-F48</f>
        <v>1003616</v>
      </c>
    </row>
    <row r="49" spans="1:7" ht="13.5" customHeight="1" x14ac:dyDescent="0.15">
      <c r="A49" s="61" t="s">
        <v>79</v>
      </c>
      <c r="B49" s="62"/>
      <c r="C49" s="62"/>
      <c r="D49" s="62"/>
      <c r="E49" s="9">
        <v>46119271</v>
      </c>
      <c r="F49" s="9">
        <v>46357784</v>
      </c>
      <c r="G49" s="14">
        <f>E49-F49</f>
        <v>-238513</v>
      </c>
    </row>
    <row r="50" spans="1:7" ht="13.5" customHeight="1" x14ac:dyDescent="0.15">
      <c r="A50" s="61" t="s">
        <v>80</v>
      </c>
      <c r="B50" s="62"/>
      <c r="C50" s="62"/>
      <c r="D50" s="62"/>
      <c r="E50" s="9"/>
      <c r="F50" s="9"/>
      <c r="G50" s="14"/>
    </row>
    <row r="51" spans="1:7" ht="13.5" customHeight="1" x14ac:dyDescent="0.15">
      <c r="A51" s="61" t="s">
        <v>81</v>
      </c>
      <c r="B51" s="62"/>
      <c r="C51" s="62"/>
      <c r="D51" s="62"/>
      <c r="E51" s="9">
        <v>0</v>
      </c>
      <c r="F51" s="9">
        <v>0</v>
      </c>
      <c r="G51" s="14">
        <v>0</v>
      </c>
    </row>
    <row r="52" spans="1:7" ht="13.5" customHeight="1" x14ac:dyDescent="0.15">
      <c r="A52" s="61" t="s">
        <v>82</v>
      </c>
      <c r="B52" s="62"/>
      <c r="C52" s="62"/>
      <c r="D52" s="62"/>
      <c r="E52" s="9">
        <v>0</v>
      </c>
      <c r="F52" s="9">
        <v>0</v>
      </c>
      <c r="G52" s="14">
        <v>0</v>
      </c>
    </row>
    <row r="53" spans="1:7" ht="13.5" customHeight="1" x14ac:dyDescent="0.15">
      <c r="A53" s="61" t="s">
        <v>83</v>
      </c>
      <c r="B53" s="62"/>
      <c r="C53" s="62"/>
      <c r="D53" s="62"/>
      <c r="E53" s="9">
        <v>0</v>
      </c>
      <c r="F53" s="9">
        <v>0</v>
      </c>
      <c r="G53" s="14">
        <v>0</v>
      </c>
    </row>
    <row r="54" spans="1:7" ht="13.5" customHeight="1" x14ac:dyDescent="0.15">
      <c r="A54" s="63" t="s">
        <v>84</v>
      </c>
      <c r="B54" s="64"/>
      <c r="C54" s="64"/>
      <c r="D54" s="64"/>
      <c r="E54" s="9">
        <v>46119271</v>
      </c>
      <c r="F54" s="9">
        <v>46357784</v>
      </c>
      <c r="G54" s="14">
        <v>-238513</v>
      </c>
    </row>
    <row r="55" spans="1:7" ht="13.5" customHeight="1" x14ac:dyDescent="0.15">
      <c r="A55" s="60" t="s">
        <v>36</v>
      </c>
      <c r="B55" s="60"/>
      <c r="C55" s="60"/>
      <c r="D55" s="60"/>
      <c r="E55" s="18"/>
      <c r="F55" s="18"/>
      <c r="G55" s="18"/>
    </row>
  </sheetData>
  <mergeCells count="52">
    <mergeCell ref="A2:G3"/>
    <mergeCell ref="A4:G4"/>
    <mergeCell ref="A5:D5"/>
    <mergeCell ref="A7:D7"/>
    <mergeCell ref="A8:D8"/>
    <mergeCell ref="A9:D9"/>
    <mergeCell ref="A10:D10"/>
    <mergeCell ref="A11:D11"/>
    <mergeCell ref="A14:D14"/>
    <mergeCell ref="A12:D12"/>
    <mergeCell ref="A13:D13"/>
    <mergeCell ref="A22:D22"/>
    <mergeCell ref="A23:D23"/>
    <mergeCell ref="A20:D20"/>
    <mergeCell ref="A15:D15"/>
    <mergeCell ref="A26:D26"/>
    <mergeCell ref="A18:D18"/>
    <mergeCell ref="A19:D19"/>
    <mergeCell ref="A16:D16"/>
    <mergeCell ref="A17:D17"/>
    <mergeCell ref="A21:D21"/>
    <mergeCell ref="A27:D27"/>
    <mergeCell ref="A24:D24"/>
    <mergeCell ref="A25:D25"/>
    <mergeCell ref="A30:D30"/>
    <mergeCell ref="A31:D31"/>
    <mergeCell ref="A28:D28"/>
    <mergeCell ref="A29:D29"/>
    <mergeCell ref="A34:D34"/>
    <mergeCell ref="A35:D35"/>
    <mergeCell ref="A32:D32"/>
    <mergeCell ref="A33:D33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8:D48"/>
    <mergeCell ref="A46:D46"/>
    <mergeCell ref="A47:D47"/>
    <mergeCell ref="A49:D49"/>
    <mergeCell ref="A50:D50"/>
    <mergeCell ref="A51:D51"/>
    <mergeCell ref="A52:D52"/>
    <mergeCell ref="A55:D55"/>
    <mergeCell ref="A53:D53"/>
    <mergeCell ref="A54:D54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zoomScaleNormal="100" workbookViewId="0">
      <selection activeCell="D30" sqref="D30"/>
    </sheetView>
  </sheetViews>
  <sheetFormatPr defaultRowHeight="11.25" x14ac:dyDescent="0.15"/>
  <cols>
    <col min="1" max="1" width="3.625" style="1" customWidth="1"/>
    <col min="2" max="2" width="22.25" style="1" customWidth="1"/>
    <col min="3" max="4" width="16" style="1" customWidth="1"/>
    <col min="5" max="5" width="13.875" style="1" customWidth="1"/>
    <col min="6" max="6" width="16" style="1" customWidth="1"/>
    <col min="7" max="7" width="6.5" style="1" customWidth="1"/>
    <col min="8" max="16384" width="9" style="1"/>
  </cols>
  <sheetData>
    <row r="1" spans="2:6" s="28" customFormat="1" ht="14.25" x14ac:dyDescent="0.15">
      <c r="F1" s="29" t="s">
        <v>88</v>
      </c>
    </row>
    <row r="2" spans="2:6" s="28" customFormat="1" ht="14.25" x14ac:dyDescent="0.15"/>
    <row r="3" spans="2:6" ht="17.25" x14ac:dyDescent="0.2">
      <c r="B3" s="71" t="s">
        <v>89</v>
      </c>
      <c r="C3" s="71"/>
      <c r="D3" s="71"/>
      <c r="E3" s="71"/>
      <c r="F3" s="71"/>
    </row>
    <row r="4" spans="2:6" ht="13.5" customHeight="1" x14ac:dyDescent="0.15"/>
    <row r="5" spans="2:6" ht="15" customHeight="1" x14ac:dyDescent="0.15">
      <c r="B5" s="1" t="s">
        <v>90</v>
      </c>
    </row>
    <row r="6" spans="2:6" ht="13.5" customHeight="1" x14ac:dyDescent="0.15"/>
    <row r="7" spans="2:6" ht="15" customHeight="1" x14ac:dyDescent="0.15">
      <c r="B7" s="1" t="s">
        <v>91</v>
      </c>
    </row>
    <row r="8" spans="2:6" ht="15" customHeight="1" x14ac:dyDescent="0.15">
      <c r="B8" s="1" t="s">
        <v>92</v>
      </c>
    </row>
    <row r="9" spans="2:6" ht="13.5" customHeight="1" x14ac:dyDescent="0.15"/>
    <row r="10" spans="2:6" ht="15" customHeight="1" x14ac:dyDescent="0.15">
      <c r="B10" s="1" t="s">
        <v>93</v>
      </c>
    </row>
    <row r="11" spans="2:6" ht="13.5" customHeight="1" x14ac:dyDescent="0.15"/>
    <row r="12" spans="2:6" ht="13.5" customHeight="1" x14ac:dyDescent="0.15"/>
    <row r="13" spans="2:6" ht="13.5" customHeight="1" x14ac:dyDescent="0.15">
      <c r="B13" s="1" t="s">
        <v>94</v>
      </c>
    </row>
    <row r="14" spans="2:6" ht="13.5" customHeight="1" x14ac:dyDescent="0.15">
      <c r="F14" s="30" t="s">
        <v>95</v>
      </c>
    </row>
    <row r="15" spans="2:6" ht="22.5" x14ac:dyDescent="0.15">
      <c r="B15" s="31" t="s">
        <v>96</v>
      </c>
      <c r="C15" s="31" t="s">
        <v>97</v>
      </c>
      <c r="D15" s="32" t="s">
        <v>98</v>
      </c>
      <c r="E15" s="32" t="s">
        <v>99</v>
      </c>
      <c r="F15" s="33" t="s">
        <v>100</v>
      </c>
    </row>
    <row r="16" spans="2:6" ht="19.5" customHeight="1" x14ac:dyDescent="0.15">
      <c r="B16" s="34" t="s">
        <v>101</v>
      </c>
      <c r="C16" s="35" t="s">
        <v>102</v>
      </c>
      <c r="D16" s="35" t="s">
        <v>102</v>
      </c>
      <c r="E16" s="35" t="s">
        <v>102</v>
      </c>
      <c r="F16" s="35" t="s">
        <v>102</v>
      </c>
    </row>
    <row r="17" spans="2:6" ht="19.5" customHeight="1" x14ac:dyDescent="0.15">
      <c r="B17" s="36" t="s">
        <v>103</v>
      </c>
      <c r="C17" s="37">
        <v>0</v>
      </c>
      <c r="D17" s="37">
        <v>0</v>
      </c>
      <c r="E17" s="37">
        <v>0</v>
      </c>
      <c r="F17" s="37">
        <v>0</v>
      </c>
    </row>
    <row r="18" spans="2:6" ht="19.5" customHeight="1" x14ac:dyDescent="0.15">
      <c r="B18" s="34" t="s">
        <v>104</v>
      </c>
      <c r="C18" s="38"/>
      <c r="D18" s="38"/>
      <c r="E18" s="38"/>
      <c r="F18" s="39"/>
    </row>
    <row r="19" spans="2:6" x14ac:dyDescent="0.15">
      <c r="B19" s="34"/>
      <c r="C19" s="40"/>
      <c r="D19" s="40"/>
      <c r="E19" s="40"/>
      <c r="F19" s="41"/>
    </row>
    <row r="20" spans="2:6" ht="19.5" customHeight="1" x14ac:dyDescent="0.15">
      <c r="B20" s="34" t="s">
        <v>105</v>
      </c>
      <c r="C20" s="40">
        <v>400000000</v>
      </c>
      <c r="D20" s="35">
        <v>0</v>
      </c>
      <c r="E20" s="40">
        <v>40000000</v>
      </c>
      <c r="F20" s="42">
        <v>0</v>
      </c>
    </row>
    <row r="21" spans="2:6" x14ac:dyDescent="0.15">
      <c r="B21" s="34"/>
      <c r="C21" s="43"/>
      <c r="D21" s="35"/>
      <c r="E21" s="43"/>
      <c r="F21" s="42"/>
    </row>
    <row r="22" spans="2:6" ht="19.5" customHeight="1" x14ac:dyDescent="0.15">
      <c r="B22" s="36" t="s">
        <v>103</v>
      </c>
      <c r="C22" s="37">
        <f>SUM(C20:C20)</f>
        <v>400000000</v>
      </c>
      <c r="D22" s="37">
        <f>SUM(D20:D20)</f>
        <v>0</v>
      </c>
      <c r="E22" s="37">
        <f>SUM(E20:E20)</f>
        <v>40000000</v>
      </c>
      <c r="F22" s="37">
        <f>SUM(F20:F20)</f>
        <v>0</v>
      </c>
    </row>
    <row r="23" spans="2:6" ht="19.5" customHeight="1" x14ac:dyDescent="0.15">
      <c r="B23" s="44" t="s">
        <v>106</v>
      </c>
      <c r="C23" s="43">
        <f>SUM(C17,C22)</f>
        <v>400000000</v>
      </c>
      <c r="D23" s="43">
        <f>SUM(D17,D22)</f>
        <v>0</v>
      </c>
      <c r="E23" s="43">
        <f>SUM(E17,E22)</f>
        <v>40000000</v>
      </c>
      <c r="F23" s="43">
        <f>SUM(F17,F22)</f>
        <v>0</v>
      </c>
    </row>
    <row r="24" spans="2:6" ht="13.5" customHeight="1" x14ac:dyDescent="0.15"/>
    <row r="25" spans="2:6" ht="13.5" customHeight="1" x14ac:dyDescent="0.15"/>
    <row r="26" spans="2:6" ht="15" customHeight="1" x14ac:dyDescent="0.15">
      <c r="B26" s="1" t="s">
        <v>107</v>
      </c>
    </row>
    <row r="27" spans="2:6" ht="13.5" customHeight="1" x14ac:dyDescent="0.15">
      <c r="B27" s="45"/>
    </row>
    <row r="28" spans="2:6" ht="15" customHeight="1" x14ac:dyDescent="0.15">
      <c r="B28" s="45"/>
      <c r="F28" s="30" t="s">
        <v>95</v>
      </c>
    </row>
    <row r="29" spans="2:6" ht="27" customHeight="1" x14ac:dyDescent="0.15">
      <c r="B29" s="31" t="s">
        <v>96</v>
      </c>
      <c r="C29" s="31" t="s">
        <v>108</v>
      </c>
      <c r="D29" s="32" t="s">
        <v>109</v>
      </c>
      <c r="E29" s="32" t="s">
        <v>110</v>
      </c>
      <c r="F29" s="33" t="s">
        <v>97</v>
      </c>
    </row>
    <row r="30" spans="2:6" ht="27" customHeight="1" x14ac:dyDescent="0.15">
      <c r="B30" s="46" t="s">
        <v>111</v>
      </c>
      <c r="C30" s="47">
        <v>1013298</v>
      </c>
      <c r="D30" s="48" t="s">
        <v>112</v>
      </c>
      <c r="E30" s="48" t="s">
        <v>112</v>
      </c>
      <c r="F30" s="48">
        <v>1013298</v>
      </c>
    </row>
    <row r="31" spans="2:6" ht="27" customHeight="1" x14ac:dyDescent="0.15">
      <c r="B31" s="49" t="s">
        <v>113</v>
      </c>
      <c r="C31" s="50">
        <v>2039503</v>
      </c>
      <c r="D31" s="51">
        <v>406001</v>
      </c>
      <c r="E31" s="35" t="s">
        <v>112</v>
      </c>
      <c r="F31" s="52">
        <f>C31-D31</f>
        <v>1633502</v>
      </c>
    </row>
    <row r="32" spans="2:6" ht="27" customHeight="1" x14ac:dyDescent="0.15">
      <c r="B32" s="49" t="s">
        <v>114</v>
      </c>
      <c r="C32" s="50">
        <v>68511</v>
      </c>
      <c r="D32" s="51">
        <v>35204</v>
      </c>
      <c r="E32" s="35" t="s">
        <v>112</v>
      </c>
      <c r="F32" s="52">
        <f>C32-D32</f>
        <v>33307</v>
      </c>
    </row>
    <row r="33" spans="2:6" ht="27" customHeight="1" x14ac:dyDescent="0.15">
      <c r="B33" s="49" t="s">
        <v>115</v>
      </c>
      <c r="C33" s="50">
        <v>24360</v>
      </c>
      <c r="D33" s="51">
        <v>15427</v>
      </c>
      <c r="E33" s="35" t="s">
        <v>112</v>
      </c>
      <c r="F33" s="52">
        <f>SUM(C33-D33)</f>
        <v>8933</v>
      </c>
    </row>
    <row r="34" spans="2:6" ht="27" customHeight="1" x14ac:dyDescent="0.15">
      <c r="B34" s="49" t="s">
        <v>116</v>
      </c>
      <c r="C34" s="50">
        <v>73255</v>
      </c>
      <c r="D34" s="51">
        <v>45054</v>
      </c>
      <c r="E34" s="35" t="s">
        <v>112</v>
      </c>
      <c r="F34" s="52">
        <f>SUM(C34-D34)</f>
        <v>28201</v>
      </c>
    </row>
    <row r="35" spans="2:6" ht="27" customHeight="1" x14ac:dyDescent="0.15">
      <c r="B35" s="53" t="s">
        <v>117</v>
      </c>
      <c r="C35" s="54">
        <v>27408</v>
      </c>
      <c r="D35" s="54">
        <v>24203</v>
      </c>
      <c r="E35" s="55" t="s">
        <v>112</v>
      </c>
      <c r="F35" s="56">
        <f>SUM(C35-D35)</f>
        <v>3205</v>
      </c>
    </row>
    <row r="36" spans="2:6" ht="25.5" customHeight="1" x14ac:dyDescent="0.15">
      <c r="B36" s="44" t="s">
        <v>106</v>
      </c>
      <c r="C36" s="43">
        <f>SUM(C30:C35)</f>
        <v>3246335</v>
      </c>
      <c r="D36" s="43">
        <f>SUM(D30:D35)</f>
        <v>525889</v>
      </c>
      <c r="E36" s="43">
        <f>SUM(E30:E35)</f>
        <v>0</v>
      </c>
      <c r="F36" s="43">
        <f>SUM(F30:F35)</f>
        <v>2720446</v>
      </c>
    </row>
  </sheetData>
  <mergeCells count="1">
    <mergeCell ref="B3:F3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C17" sqref="C17:D17"/>
    </sheetView>
  </sheetViews>
  <sheetFormatPr defaultRowHeight="13.5" x14ac:dyDescent="0.15"/>
  <cols>
    <col min="1" max="1" width="8.25" style="20" customWidth="1"/>
    <col min="2" max="2" width="9.125" style="20" customWidth="1"/>
    <col min="3" max="3" width="8.75" style="20" customWidth="1"/>
    <col min="4" max="4" width="8.25" style="20" customWidth="1"/>
    <col min="5" max="5" width="9.125" style="57" customWidth="1"/>
    <col min="6" max="6" width="7.625" style="57" customWidth="1"/>
    <col min="7" max="7" width="11.375" style="57" customWidth="1"/>
    <col min="8" max="8" width="11.625" style="57" customWidth="1"/>
    <col min="9" max="9" width="10.5" style="57" customWidth="1"/>
    <col min="10" max="10" width="8.125" style="20" customWidth="1"/>
    <col min="11" max="11" width="7.625" style="20" customWidth="1"/>
    <col min="12" max="16384" width="9" style="20"/>
  </cols>
  <sheetData>
    <row r="1" spans="1:11" ht="14.25" x14ac:dyDescent="0.15">
      <c r="K1" s="29" t="s">
        <v>88</v>
      </c>
    </row>
    <row r="2" spans="1:11" x14ac:dyDescent="0.15">
      <c r="A2" s="66" t="s">
        <v>118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s="1" customFormat="1" ht="11.25" x14ac:dyDescent="0.1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s="1" customFormat="1" ht="11.25" x14ac:dyDescent="0.15">
      <c r="A5" s="26"/>
      <c r="B5" s="26"/>
      <c r="E5" s="58"/>
      <c r="F5" s="58"/>
      <c r="G5" s="58"/>
      <c r="H5" s="58"/>
      <c r="I5" s="58"/>
    </row>
    <row r="6" spans="1:11" s="1" customFormat="1" ht="11.25" x14ac:dyDescent="0.15">
      <c r="A6" s="27" t="s">
        <v>2</v>
      </c>
      <c r="B6" s="27"/>
      <c r="D6" s="27"/>
      <c r="E6" s="59"/>
      <c r="F6" s="59"/>
      <c r="G6" s="59"/>
      <c r="H6" s="59"/>
      <c r="I6" s="59"/>
      <c r="J6" s="27"/>
      <c r="K6" s="4" t="s">
        <v>3</v>
      </c>
    </row>
    <row r="7" spans="1:11" s="1" customFormat="1" ht="12" customHeight="1" x14ac:dyDescent="0.15">
      <c r="A7" s="72" t="s">
        <v>119</v>
      </c>
      <c r="B7" s="73"/>
      <c r="C7" s="73"/>
      <c r="D7" s="74"/>
      <c r="E7" s="72" t="s">
        <v>120</v>
      </c>
      <c r="F7" s="74"/>
      <c r="G7" s="72" t="s">
        <v>121</v>
      </c>
      <c r="H7" s="73"/>
      <c r="I7" s="74"/>
      <c r="J7" s="69" t="s">
        <v>122</v>
      </c>
      <c r="K7" s="75"/>
    </row>
    <row r="8" spans="1:11" s="1" customFormat="1" ht="12" customHeight="1" x14ac:dyDescent="0.15">
      <c r="A8" s="76" t="s">
        <v>123</v>
      </c>
      <c r="B8" s="77"/>
      <c r="C8" s="76" t="s">
        <v>36</v>
      </c>
      <c r="D8" s="77"/>
      <c r="E8" s="76" t="s">
        <v>36</v>
      </c>
      <c r="F8" s="77"/>
      <c r="G8" s="76" t="s">
        <v>36</v>
      </c>
      <c r="H8" s="78"/>
      <c r="I8" s="77"/>
      <c r="J8" s="79"/>
      <c r="K8" s="80"/>
    </row>
    <row r="9" spans="1:11" s="1" customFormat="1" ht="12" customHeight="1" x14ac:dyDescent="0.15">
      <c r="A9" s="81" t="s">
        <v>124</v>
      </c>
      <c r="B9" s="82"/>
      <c r="C9" s="81" t="s">
        <v>125</v>
      </c>
      <c r="D9" s="82"/>
      <c r="E9" s="83"/>
      <c r="F9" s="84"/>
      <c r="G9" s="81" t="s">
        <v>36</v>
      </c>
      <c r="H9" s="85"/>
      <c r="I9" s="82"/>
      <c r="J9" s="86">
        <v>2854964</v>
      </c>
      <c r="K9" s="87"/>
    </row>
    <row r="10" spans="1:11" s="1" customFormat="1" ht="12" customHeight="1" x14ac:dyDescent="0.15">
      <c r="A10" s="88"/>
      <c r="B10" s="89"/>
      <c r="C10" s="88"/>
      <c r="D10" s="89"/>
      <c r="E10" s="81" t="s">
        <v>126</v>
      </c>
      <c r="F10" s="82"/>
      <c r="G10" s="90"/>
      <c r="H10" s="91"/>
      <c r="I10" s="92"/>
      <c r="J10" s="93">
        <v>1422394</v>
      </c>
      <c r="K10" s="94"/>
    </row>
    <row r="11" spans="1:11" s="1" customFormat="1" ht="12" customHeight="1" x14ac:dyDescent="0.15">
      <c r="A11" s="81" t="s">
        <v>127</v>
      </c>
      <c r="B11" s="82"/>
      <c r="C11" s="81" t="s">
        <v>36</v>
      </c>
      <c r="D11" s="82"/>
      <c r="E11" s="90" t="s">
        <v>128</v>
      </c>
      <c r="F11" s="92"/>
      <c r="G11" s="81" t="s">
        <v>36</v>
      </c>
      <c r="H11" s="85"/>
      <c r="I11" s="82"/>
      <c r="J11" s="95">
        <v>1308127</v>
      </c>
      <c r="K11" s="96"/>
    </row>
    <row r="12" spans="1:11" s="1" customFormat="1" ht="12" customHeight="1" x14ac:dyDescent="0.15">
      <c r="A12" s="81" t="s">
        <v>124</v>
      </c>
      <c r="B12" s="82"/>
      <c r="C12" s="81" t="s">
        <v>36</v>
      </c>
      <c r="D12" s="82"/>
      <c r="E12" s="90" t="s">
        <v>129</v>
      </c>
      <c r="F12" s="92"/>
      <c r="G12" s="81" t="s">
        <v>36</v>
      </c>
      <c r="H12" s="85"/>
      <c r="I12" s="82"/>
      <c r="J12" s="97">
        <v>114267</v>
      </c>
      <c r="K12" s="96"/>
    </row>
    <row r="13" spans="1:11" s="1" customFormat="1" ht="12" customHeight="1" x14ac:dyDescent="0.15">
      <c r="A13" s="81" t="s">
        <v>127</v>
      </c>
      <c r="B13" s="82"/>
      <c r="C13" s="81" t="s">
        <v>36</v>
      </c>
      <c r="D13" s="82"/>
      <c r="E13" s="81" t="s">
        <v>130</v>
      </c>
      <c r="F13" s="82"/>
      <c r="G13" s="81" t="s">
        <v>36</v>
      </c>
      <c r="H13" s="85"/>
      <c r="I13" s="82"/>
      <c r="J13" s="93">
        <v>1432570</v>
      </c>
      <c r="K13" s="94"/>
    </row>
    <row r="14" spans="1:11" s="1" customFormat="1" ht="12" customHeight="1" x14ac:dyDescent="0.15">
      <c r="A14" s="81" t="s">
        <v>36</v>
      </c>
      <c r="B14" s="82"/>
      <c r="C14" s="81" t="s">
        <v>36</v>
      </c>
      <c r="D14" s="82"/>
      <c r="E14" s="90" t="s">
        <v>131</v>
      </c>
      <c r="F14" s="92"/>
      <c r="G14" s="81" t="s">
        <v>36</v>
      </c>
      <c r="H14" s="85"/>
      <c r="I14" s="82"/>
      <c r="J14" s="95">
        <v>1432570</v>
      </c>
      <c r="K14" s="96"/>
    </row>
    <row r="15" spans="1:11" s="1" customFormat="1" ht="12" customHeight="1" x14ac:dyDescent="0.15">
      <c r="A15" s="81" t="s">
        <v>36</v>
      </c>
      <c r="B15" s="82"/>
      <c r="C15" s="81" t="s">
        <v>36</v>
      </c>
      <c r="D15" s="82"/>
      <c r="E15" s="88"/>
      <c r="F15" s="89"/>
      <c r="G15" s="81" t="s">
        <v>36</v>
      </c>
      <c r="H15" s="85"/>
      <c r="I15" s="82"/>
      <c r="J15" s="98"/>
      <c r="K15" s="99"/>
    </row>
    <row r="16" spans="1:11" s="1" customFormat="1" ht="12" customHeight="1" x14ac:dyDescent="0.15">
      <c r="A16" s="81" t="s">
        <v>36</v>
      </c>
      <c r="B16" s="82"/>
      <c r="C16" s="81" t="s">
        <v>36</v>
      </c>
      <c r="D16" s="82"/>
      <c r="E16" s="88"/>
      <c r="F16" s="89"/>
      <c r="G16" s="81" t="s">
        <v>36</v>
      </c>
      <c r="H16" s="85"/>
      <c r="I16" s="82"/>
      <c r="J16" s="98"/>
      <c r="K16" s="99"/>
    </row>
    <row r="17" spans="1:11" s="1" customFormat="1" ht="12" customHeight="1" x14ac:dyDescent="0.15">
      <c r="A17" s="81" t="s">
        <v>36</v>
      </c>
      <c r="B17" s="82"/>
      <c r="C17" s="81"/>
      <c r="D17" s="82"/>
      <c r="E17" s="81"/>
      <c r="F17" s="82"/>
      <c r="G17" s="81"/>
      <c r="H17" s="85"/>
      <c r="I17" s="82"/>
      <c r="J17" s="98"/>
      <c r="K17" s="99"/>
    </row>
    <row r="18" spans="1:11" s="1" customFormat="1" ht="12" customHeight="1" x14ac:dyDescent="0.15">
      <c r="A18" s="81" t="s">
        <v>124</v>
      </c>
      <c r="B18" s="82"/>
      <c r="C18" s="81" t="s">
        <v>132</v>
      </c>
      <c r="D18" s="82"/>
      <c r="E18" s="81" t="s">
        <v>36</v>
      </c>
      <c r="F18" s="82"/>
      <c r="G18" s="81" t="s">
        <v>133</v>
      </c>
      <c r="H18" s="85"/>
      <c r="I18" s="82"/>
      <c r="J18" s="95">
        <v>825861</v>
      </c>
      <c r="K18" s="96"/>
    </row>
    <row r="19" spans="1:11" s="1" customFormat="1" ht="12" customHeight="1" x14ac:dyDescent="0.15">
      <c r="A19" s="81" t="s">
        <v>127</v>
      </c>
      <c r="B19" s="82"/>
      <c r="C19" s="81"/>
      <c r="D19" s="82"/>
      <c r="E19" s="81"/>
      <c r="F19" s="82"/>
      <c r="G19" s="81"/>
      <c r="H19" s="85"/>
      <c r="I19" s="82"/>
      <c r="J19" s="95"/>
      <c r="K19" s="96"/>
    </row>
    <row r="20" spans="1:11" s="1" customFormat="1" ht="12" customHeight="1" x14ac:dyDescent="0.15">
      <c r="A20" s="100" t="s">
        <v>134</v>
      </c>
      <c r="B20" s="101"/>
      <c r="C20" s="101"/>
      <c r="D20" s="102"/>
      <c r="E20" s="103"/>
      <c r="F20" s="103"/>
      <c r="G20" s="103"/>
      <c r="H20" s="103"/>
      <c r="I20" s="104"/>
      <c r="J20" s="105">
        <v>3680825</v>
      </c>
      <c r="K20" s="106"/>
    </row>
    <row r="21" spans="1:11" s="1" customFormat="1" ht="12" customHeight="1" x14ac:dyDescent="0.15">
      <c r="A21" s="76" t="s">
        <v>135</v>
      </c>
      <c r="B21" s="77"/>
      <c r="C21" s="76" t="s">
        <v>36</v>
      </c>
      <c r="D21" s="77"/>
      <c r="E21" s="76" t="s">
        <v>36</v>
      </c>
      <c r="F21" s="77"/>
      <c r="G21" s="76" t="s">
        <v>36</v>
      </c>
      <c r="H21" s="78"/>
      <c r="I21" s="77"/>
      <c r="J21" s="79"/>
      <c r="K21" s="80"/>
    </row>
    <row r="22" spans="1:11" s="1" customFormat="1" ht="12" customHeight="1" x14ac:dyDescent="0.15">
      <c r="A22" s="81" t="s">
        <v>136</v>
      </c>
      <c r="B22" s="82"/>
      <c r="C22" s="81" t="s">
        <v>36</v>
      </c>
      <c r="D22" s="82"/>
      <c r="E22" s="81" t="s">
        <v>36</v>
      </c>
      <c r="F22" s="82"/>
      <c r="G22" s="81" t="s">
        <v>36</v>
      </c>
      <c r="H22" s="85"/>
      <c r="I22" s="82"/>
      <c r="J22" s="107"/>
      <c r="K22" s="108"/>
    </row>
    <row r="23" spans="1:11" s="1" customFormat="1" ht="12" customHeight="1" x14ac:dyDescent="0.15">
      <c r="A23" s="81" t="s">
        <v>124</v>
      </c>
      <c r="B23" s="82"/>
      <c r="C23" s="81" t="s">
        <v>137</v>
      </c>
      <c r="D23" s="82"/>
      <c r="E23" s="81" t="s">
        <v>36</v>
      </c>
      <c r="F23" s="82"/>
      <c r="G23" s="81" t="s">
        <v>36</v>
      </c>
      <c r="H23" s="85"/>
      <c r="I23" s="82"/>
      <c r="J23" s="93">
        <v>40000000</v>
      </c>
      <c r="K23" s="94"/>
    </row>
    <row r="24" spans="1:11" s="1" customFormat="1" ht="12" customHeight="1" x14ac:dyDescent="0.15">
      <c r="A24" s="81" t="s">
        <v>127</v>
      </c>
      <c r="B24" s="82"/>
      <c r="C24" s="109"/>
      <c r="D24" s="110"/>
      <c r="E24" s="81" t="s">
        <v>138</v>
      </c>
      <c r="F24" s="82"/>
      <c r="G24" s="81" t="s">
        <v>36</v>
      </c>
      <c r="H24" s="85"/>
      <c r="I24" s="82"/>
      <c r="J24" s="95">
        <v>20000000</v>
      </c>
      <c r="K24" s="96"/>
    </row>
    <row r="25" spans="1:11" s="1" customFormat="1" ht="12" customHeight="1" x14ac:dyDescent="0.15">
      <c r="A25" s="81" t="s">
        <v>127</v>
      </c>
      <c r="B25" s="82"/>
      <c r="C25" s="109"/>
      <c r="D25" s="110"/>
      <c r="E25" s="81" t="s">
        <v>128</v>
      </c>
      <c r="F25" s="82"/>
      <c r="G25" s="81" t="s">
        <v>36</v>
      </c>
      <c r="H25" s="85"/>
      <c r="I25" s="82"/>
      <c r="J25" s="95">
        <v>20000000</v>
      </c>
      <c r="K25" s="96"/>
    </row>
    <row r="26" spans="1:11" s="1" customFormat="1" ht="12" customHeight="1" x14ac:dyDescent="0.15">
      <c r="A26" s="81" t="s">
        <v>36</v>
      </c>
      <c r="B26" s="82"/>
      <c r="C26" s="109"/>
      <c r="D26" s="110"/>
      <c r="E26" s="81"/>
      <c r="F26" s="82"/>
      <c r="G26" s="81" t="s">
        <v>36</v>
      </c>
      <c r="H26" s="85"/>
      <c r="I26" s="82"/>
      <c r="J26" s="98"/>
      <c r="K26" s="99"/>
    </row>
    <row r="27" spans="1:11" s="1" customFormat="1" ht="12" customHeight="1" x14ac:dyDescent="0.15">
      <c r="A27" s="81" t="s">
        <v>139</v>
      </c>
      <c r="B27" s="82"/>
      <c r="C27" s="81" t="s">
        <v>36</v>
      </c>
      <c r="D27" s="82"/>
      <c r="E27" s="81" t="s">
        <v>36</v>
      </c>
      <c r="F27" s="82"/>
      <c r="G27" s="81" t="s">
        <v>36</v>
      </c>
      <c r="H27" s="85"/>
      <c r="I27" s="82"/>
      <c r="J27" s="93">
        <v>2720446</v>
      </c>
      <c r="K27" s="94"/>
    </row>
    <row r="28" spans="1:11" s="1" customFormat="1" ht="12" customHeight="1" x14ac:dyDescent="0.15">
      <c r="A28" s="81" t="s">
        <v>124</v>
      </c>
      <c r="B28" s="82"/>
      <c r="C28" s="81" t="s">
        <v>140</v>
      </c>
      <c r="D28" s="82"/>
      <c r="E28" s="81" t="s">
        <v>36</v>
      </c>
      <c r="F28" s="82"/>
      <c r="G28" s="81" t="s">
        <v>141</v>
      </c>
      <c r="H28" s="85"/>
      <c r="I28" s="82"/>
      <c r="J28" s="95">
        <v>1013298</v>
      </c>
      <c r="K28" s="96"/>
    </row>
    <row r="29" spans="1:11" s="1" customFormat="1" ht="12" customHeight="1" x14ac:dyDescent="0.15">
      <c r="A29" s="81" t="s">
        <v>124</v>
      </c>
      <c r="B29" s="82"/>
      <c r="C29" s="81" t="s">
        <v>142</v>
      </c>
      <c r="D29" s="82"/>
      <c r="E29" s="81" t="s">
        <v>36</v>
      </c>
      <c r="F29" s="82"/>
      <c r="G29" s="81" t="s">
        <v>143</v>
      </c>
      <c r="H29" s="85"/>
      <c r="I29" s="82"/>
      <c r="J29" s="95">
        <v>1633502</v>
      </c>
      <c r="K29" s="96"/>
    </row>
    <row r="30" spans="1:11" s="1" customFormat="1" ht="12" customHeight="1" x14ac:dyDescent="0.15">
      <c r="A30" s="81" t="s">
        <v>124</v>
      </c>
      <c r="B30" s="82"/>
      <c r="C30" s="81" t="s">
        <v>144</v>
      </c>
      <c r="D30" s="82"/>
      <c r="E30" s="81" t="s">
        <v>36</v>
      </c>
      <c r="F30" s="82"/>
      <c r="G30" s="81" t="s">
        <v>145</v>
      </c>
      <c r="H30" s="85"/>
      <c r="I30" s="82"/>
      <c r="J30" s="95">
        <v>33307</v>
      </c>
      <c r="K30" s="96"/>
    </row>
    <row r="31" spans="1:11" s="1" customFormat="1" ht="12" customHeight="1" x14ac:dyDescent="0.15">
      <c r="A31" s="81" t="s">
        <v>124</v>
      </c>
      <c r="B31" s="82"/>
      <c r="C31" s="81" t="s">
        <v>146</v>
      </c>
      <c r="D31" s="82"/>
      <c r="E31" s="81" t="s">
        <v>36</v>
      </c>
      <c r="F31" s="82"/>
      <c r="G31" s="81" t="s">
        <v>147</v>
      </c>
      <c r="H31" s="85"/>
      <c r="I31" s="82"/>
      <c r="J31" s="95">
        <v>40339</v>
      </c>
      <c r="K31" s="96"/>
    </row>
    <row r="32" spans="1:11" s="1" customFormat="1" ht="12" customHeight="1" x14ac:dyDescent="0.15">
      <c r="A32" s="81" t="s">
        <v>127</v>
      </c>
      <c r="B32" s="82"/>
      <c r="C32" s="81"/>
      <c r="D32" s="82"/>
      <c r="E32" s="81" t="s">
        <v>36</v>
      </c>
      <c r="F32" s="82"/>
      <c r="G32" s="81" t="s">
        <v>36</v>
      </c>
      <c r="H32" s="85"/>
      <c r="I32" s="82"/>
      <c r="J32" s="95"/>
      <c r="K32" s="96"/>
    </row>
    <row r="33" spans="1:11" s="1" customFormat="1" ht="12" customHeight="1" x14ac:dyDescent="0.15">
      <c r="A33" s="81" t="s">
        <v>36</v>
      </c>
      <c r="B33" s="82"/>
      <c r="C33" s="81"/>
      <c r="D33" s="82"/>
      <c r="E33" s="81" t="s">
        <v>36</v>
      </c>
      <c r="F33" s="82"/>
      <c r="G33" s="81" t="s">
        <v>36</v>
      </c>
      <c r="H33" s="85"/>
      <c r="I33" s="82"/>
      <c r="J33" s="98"/>
      <c r="K33" s="99"/>
    </row>
    <row r="34" spans="1:11" s="1" customFormat="1" ht="12" customHeight="1" x14ac:dyDescent="0.15">
      <c r="A34" s="111" t="s">
        <v>148</v>
      </c>
      <c r="B34" s="112"/>
      <c r="C34" s="112"/>
      <c r="D34" s="113"/>
      <c r="E34" s="103"/>
      <c r="F34" s="103"/>
      <c r="G34" s="103"/>
      <c r="H34" s="103"/>
      <c r="I34" s="104"/>
      <c r="J34" s="105">
        <v>42720446</v>
      </c>
      <c r="K34" s="106"/>
    </row>
    <row r="35" spans="1:11" s="1" customFormat="1" ht="12" customHeight="1" x14ac:dyDescent="0.15">
      <c r="A35" s="111" t="s">
        <v>149</v>
      </c>
      <c r="B35" s="112"/>
      <c r="C35" s="112"/>
      <c r="D35" s="112"/>
      <c r="E35" s="112"/>
      <c r="F35" s="112"/>
      <c r="G35" s="112"/>
      <c r="H35" s="112"/>
      <c r="I35" s="113"/>
      <c r="J35" s="105">
        <v>46401271</v>
      </c>
      <c r="K35" s="106"/>
    </row>
    <row r="36" spans="1:11" s="1" customFormat="1" ht="12" customHeight="1" x14ac:dyDescent="0.15">
      <c r="A36" s="65" t="s">
        <v>150</v>
      </c>
      <c r="B36" s="114"/>
      <c r="C36" s="65" t="s">
        <v>36</v>
      </c>
      <c r="D36" s="114"/>
      <c r="E36" s="76" t="s">
        <v>36</v>
      </c>
      <c r="F36" s="77"/>
      <c r="G36" s="76" t="s">
        <v>36</v>
      </c>
      <c r="H36" s="78"/>
      <c r="I36" s="77"/>
      <c r="J36" s="79"/>
      <c r="K36" s="80"/>
    </row>
    <row r="37" spans="1:11" s="1" customFormat="1" ht="12" customHeight="1" x14ac:dyDescent="0.15">
      <c r="A37" s="61" t="s">
        <v>124</v>
      </c>
      <c r="B37" s="115"/>
      <c r="C37" s="61" t="s">
        <v>151</v>
      </c>
      <c r="D37" s="115"/>
      <c r="E37" s="81" t="s">
        <v>36</v>
      </c>
      <c r="F37" s="82"/>
      <c r="G37" s="81" t="s">
        <v>152</v>
      </c>
      <c r="H37" s="85"/>
      <c r="I37" s="82"/>
      <c r="J37" s="95">
        <v>278000</v>
      </c>
      <c r="K37" s="96"/>
    </row>
    <row r="38" spans="1:11" s="1" customFormat="1" ht="12" customHeight="1" x14ac:dyDescent="0.15">
      <c r="A38" s="61" t="s">
        <v>127</v>
      </c>
      <c r="B38" s="115"/>
      <c r="C38" s="61"/>
      <c r="D38" s="115"/>
      <c r="E38" s="81" t="s">
        <v>36</v>
      </c>
      <c r="F38" s="82"/>
      <c r="G38" s="81" t="s">
        <v>36</v>
      </c>
      <c r="H38" s="85"/>
      <c r="I38" s="82"/>
      <c r="J38" s="95"/>
      <c r="K38" s="96"/>
    </row>
    <row r="39" spans="1:11" s="1" customFormat="1" ht="12" customHeight="1" x14ac:dyDescent="0.15">
      <c r="A39" s="61" t="s">
        <v>124</v>
      </c>
      <c r="B39" s="115"/>
      <c r="C39" s="61" t="s">
        <v>153</v>
      </c>
      <c r="D39" s="115"/>
      <c r="E39" s="81" t="s">
        <v>36</v>
      </c>
      <c r="F39" s="82"/>
      <c r="G39" s="81" t="s">
        <v>154</v>
      </c>
      <c r="H39" s="85"/>
      <c r="I39" s="82"/>
      <c r="J39" s="95">
        <v>4000</v>
      </c>
      <c r="K39" s="96"/>
    </row>
    <row r="40" spans="1:11" s="1" customFormat="1" ht="12" customHeight="1" x14ac:dyDescent="0.15">
      <c r="A40" s="61" t="s">
        <v>127</v>
      </c>
      <c r="B40" s="115"/>
      <c r="C40" s="61"/>
      <c r="D40" s="115"/>
      <c r="E40" s="81" t="s">
        <v>36</v>
      </c>
      <c r="F40" s="82"/>
      <c r="G40" s="81" t="s">
        <v>36</v>
      </c>
      <c r="H40" s="85"/>
      <c r="I40" s="82"/>
      <c r="J40" s="95"/>
      <c r="K40" s="96"/>
    </row>
    <row r="41" spans="1:11" s="1" customFormat="1" ht="12" customHeight="1" x14ac:dyDescent="0.15">
      <c r="A41" s="111" t="s">
        <v>155</v>
      </c>
      <c r="B41" s="112"/>
      <c r="C41" s="112"/>
      <c r="D41" s="113"/>
      <c r="E41" s="103"/>
      <c r="F41" s="103"/>
      <c r="G41" s="103"/>
      <c r="H41" s="103"/>
      <c r="I41" s="104"/>
      <c r="J41" s="105">
        <v>282000</v>
      </c>
      <c r="K41" s="106"/>
    </row>
    <row r="42" spans="1:11" s="1" customFormat="1" ht="12" customHeight="1" x14ac:dyDescent="0.15">
      <c r="A42" s="111" t="s">
        <v>156</v>
      </c>
      <c r="B42" s="112"/>
      <c r="C42" s="112"/>
      <c r="D42" s="112"/>
      <c r="E42" s="112"/>
      <c r="F42" s="112"/>
      <c r="G42" s="112"/>
      <c r="H42" s="112"/>
      <c r="I42" s="113"/>
      <c r="J42" s="105">
        <v>282000</v>
      </c>
      <c r="K42" s="106"/>
    </row>
    <row r="43" spans="1:11" s="1" customFormat="1" ht="12" customHeight="1" x14ac:dyDescent="0.15">
      <c r="A43" s="111" t="s">
        <v>157</v>
      </c>
      <c r="B43" s="112"/>
      <c r="C43" s="112"/>
      <c r="D43" s="112"/>
      <c r="E43" s="112"/>
      <c r="F43" s="112"/>
      <c r="G43" s="112"/>
      <c r="H43" s="112"/>
      <c r="I43" s="113"/>
      <c r="J43" s="105">
        <v>46119271</v>
      </c>
      <c r="K43" s="106"/>
    </row>
    <row r="44" spans="1:11" x14ac:dyDescent="0.15">
      <c r="A44" s="116" t="s">
        <v>36</v>
      </c>
      <c r="B44" s="116"/>
      <c r="C44" s="116" t="s">
        <v>36</v>
      </c>
      <c r="D44" s="116"/>
      <c r="E44" s="117" t="s">
        <v>36</v>
      </c>
      <c r="F44" s="117"/>
      <c r="G44" s="117" t="s">
        <v>36</v>
      </c>
      <c r="H44" s="117"/>
      <c r="I44" s="117"/>
      <c r="J44" s="118"/>
      <c r="K44" s="118"/>
    </row>
  </sheetData>
  <mergeCells count="179">
    <mergeCell ref="A42:I42"/>
    <mergeCell ref="J42:K42"/>
    <mergeCell ref="A43:I43"/>
    <mergeCell ref="J43:K43"/>
    <mergeCell ref="A44:B44"/>
    <mergeCell ref="C44:D44"/>
    <mergeCell ref="E44:F44"/>
    <mergeCell ref="G44:I44"/>
    <mergeCell ref="J44:K44"/>
    <mergeCell ref="A40:B40"/>
    <mergeCell ref="C40:D40"/>
    <mergeCell ref="E40:F40"/>
    <mergeCell ref="G40:I40"/>
    <mergeCell ref="J40:K40"/>
    <mergeCell ref="A41:D41"/>
    <mergeCell ref="E41:F41"/>
    <mergeCell ref="G41:I41"/>
    <mergeCell ref="J41:K41"/>
    <mergeCell ref="A38:B38"/>
    <mergeCell ref="C38:D38"/>
    <mergeCell ref="E38:F38"/>
    <mergeCell ref="G38:I38"/>
    <mergeCell ref="J38:K38"/>
    <mergeCell ref="A39:B39"/>
    <mergeCell ref="C39:D39"/>
    <mergeCell ref="E39:F39"/>
    <mergeCell ref="G39:I39"/>
    <mergeCell ref="J39:K39"/>
    <mergeCell ref="A36:B36"/>
    <mergeCell ref="C36:D36"/>
    <mergeCell ref="E36:F36"/>
    <mergeCell ref="G36:I36"/>
    <mergeCell ref="J36:K36"/>
    <mergeCell ref="A37:B37"/>
    <mergeCell ref="C37:D37"/>
    <mergeCell ref="E37:F37"/>
    <mergeCell ref="G37:I37"/>
    <mergeCell ref="J37:K37"/>
    <mergeCell ref="A35:I35"/>
    <mergeCell ref="J35:K35"/>
    <mergeCell ref="A32:B32"/>
    <mergeCell ref="C32:D32"/>
    <mergeCell ref="E32:F32"/>
    <mergeCell ref="G32:I32"/>
    <mergeCell ref="J32:K32"/>
    <mergeCell ref="A33:B33"/>
    <mergeCell ref="C33:D33"/>
    <mergeCell ref="E33:F33"/>
    <mergeCell ref="G33:I33"/>
    <mergeCell ref="J33:K33"/>
    <mergeCell ref="A31:B31"/>
    <mergeCell ref="C31:D31"/>
    <mergeCell ref="E31:F31"/>
    <mergeCell ref="G31:I31"/>
    <mergeCell ref="J31:K31"/>
    <mergeCell ref="A34:D34"/>
    <mergeCell ref="E34:F34"/>
    <mergeCell ref="G34:I34"/>
    <mergeCell ref="J34:K34"/>
    <mergeCell ref="A29:B29"/>
    <mergeCell ref="C29:D29"/>
    <mergeCell ref="E29:F29"/>
    <mergeCell ref="G29:I29"/>
    <mergeCell ref="J29:K29"/>
    <mergeCell ref="A30:B30"/>
    <mergeCell ref="C30:D30"/>
    <mergeCell ref="E30:F30"/>
    <mergeCell ref="G30:I30"/>
    <mergeCell ref="J30:K30"/>
    <mergeCell ref="A27:B27"/>
    <mergeCell ref="C27:D27"/>
    <mergeCell ref="E27:F27"/>
    <mergeCell ref="G27:I27"/>
    <mergeCell ref="J27:K27"/>
    <mergeCell ref="A28:B28"/>
    <mergeCell ref="C28:D28"/>
    <mergeCell ref="E28:F28"/>
    <mergeCell ref="G28:I28"/>
    <mergeCell ref="J28:K28"/>
    <mergeCell ref="A25:B25"/>
    <mergeCell ref="C25:D25"/>
    <mergeCell ref="E25:F25"/>
    <mergeCell ref="G25:I25"/>
    <mergeCell ref="J25:K25"/>
    <mergeCell ref="A26:B26"/>
    <mergeCell ref="C26:D26"/>
    <mergeCell ref="E26:F26"/>
    <mergeCell ref="G26:I26"/>
    <mergeCell ref="J26:K26"/>
    <mergeCell ref="A23:B23"/>
    <mergeCell ref="C23:D23"/>
    <mergeCell ref="E23:F23"/>
    <mergeCell ref="G23:I23"/>
    <mergeCell ref="J23:K23"/>
    <mergeCell ref="A24:B24"/>
    <mergeCell ref="C24:D24"/>
    <mergeCell ref="E24:F24"/>
    <mergeCell ref="G24:I24"/>
    <mergeCell ref="J24:K24"/>
    <mergeCell ref="A21:B21"/>
    <mergeCell ref="C21:D21"/>
    <mergeCell ref="E21:F21"/>
    <mergeCell ref="G21:I21"/>
    <mergeCell ref="J21:K21"/>
    <mergeCell ref="A22:B22"/>
    <mergeCell ref="C22:D22"/>
    <mergeCell ref="E22:F22"/>
    <mergeCell ref="G22:I22"/>
    <mergeCell ref="J22:K22"/>
    <mergeCell ref="A19:B19"/>
    <mergeCell ref="C19:D19"/>
    <mergeCell ref="E19:F19"/>
    <mergeCell ref="G19:I19"/>
    <mergeCell ref="J19:K19"/>
    <mergeCell ref="A20:D20"/>
    <mergeCell ref="E20:F20"/>
    <mergeCell ref="G20:I20"/>
    <mergeCell ref="J20:K20"/>
    <mergeCell ref="A17:B17"/>
    <mergeCell ref="C17:D17"/>
    <mergeCell ref="E17:F17"/>
    <mergeCell ref="G17:I17"/>
    <mergeCell ref="J17:K17"/>
    <mergeCell ref="A18:B18"/>
    <mergeCell ref="C18:D18"/>
    <mergeCell ref="E18:F18"/>
    <mergeCell ref="G18:I18"/>
    <mergeCell ref="J18:K18"/>
    <mergeCell ref="A15:B15"/>
    <mergeCell ref="C15:D15"/>
    <mergeCell ref="E15:F15"/>
    <mergeCell ref="G15:I15"/>
    <mergeCell ref="J15:K15"/>
    <mergeCell ref="A16:B16"/>
    <mergeCell ref="C16:D16"/>
    <mergeCell ref="E16:F16"/>
    <mergeCell ref="G16:I16"/>
    <mergeCell ref="J16:K16"/>
    <mergeCell ref="A13:B13"/>
    <mergeCell ref="C13:D13"/>
    <mergeCell ref="E13:F13"/>
    <mergeCell ref="G13:I13"/>
    <mergeCell ref="J13:K13"/>
    <mergeCell ref="A14:B14"/>
    <mergeCell ref="C14:D14"/>
    <mergeCell ref="E14:F14"/>
    <mergeCell ref="G14:I14"/>
    <mergeCell ref="J14:K14"/>
    <mergeCell ref="A11:B11"/>
    <mergeCell ref="C11:D11"/>
    <mergeCell ref="E11:F11"/>
    <mergeCell ref="G11:I11"/>
    <mergeCell ref="J11:K11"/>
    <mergeCell ref="A12:B12"/>
    <mergeCell ref="C12:D12"/>
    <mergeCell ref="E12:F12"/>
    <mergeCell ref="G12:I12"/>
    <mergeCell ref="J12:K12"/>
    <mergeCell ref="A9:B9"/>
    <mergeCell ref="C9:D9"/>
    <mergeCell ref="E9:F9"/>
    <mergeCell ref="G9:I9"/>
    <mergeCell ref="J9:K9"/>
    <mergeCell ref="A10:B10"/>
    <mergeCell ref="C10:D10"/>
    <mergeCell ref="E10:F10"/>
    <mergeCell ref="G10:I10"/>
    <mergeCell ref="J10:K10"/>
    <mergeCell ref="A2:K3"/>
    <mergeCell ref="A4:K4"/>
    <mergeCell ref="A7:D7"/>
    <mergeCell ref="E7:F7"/>
    <mergeCell ref="G7:I7"/>
    <mergeCell ref="J7:K7"/>
    <mergeCell ref="A8:B8"/>
    <mergeCell ref="C8:D8"/>
    <mergeCell ref="E8:F8"/>
    <mergeCell ref="G8:I8"/>
    <mergeCell ref="J8:K8"/>
  </mergeCells>
  <phoneticPr fontId="1"/>
  <printOptions horizontalCentered="1"/>
  <pageMargins left="0.51181102362204722" right="0.11811023622047245" top="0.74803149606299213" bottom="0.74803149606299213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正味財産増減計算書</vt:lpstr>
      <vt:lpstr>法人（財務諸表）</vt:lpstr>
      <vt:lpstr>財目録（法人）</vt:lpstr>
      <vt:lpstr>'財目録（法人）'!Print_Area</vt:lpstr>
      <vt:lpstr>正味財産増減計算書!Print_Area</vt:lpstr>
      <vt:lpstr>貸借対照表!Print_Area</vt:lpstr>
      <vt:lpstr>'法人（財務諸表）'!Print_Area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sueyoshi</dc:creator>
  <cp:lastModifiedBy>takanami</cp:lastModifiedBy>
  <cp:lastPrinted>2013-06-04T01:06:32Z</cp:lastPrinted>
  <dcterms:created xsi:type="dcterms:W3CDTF">2013-05-14T04:17:50Z</dcterms:created>
  <dcterms:modified xsi:type="dcterms:W3CDTF">2013-06-10T02:50:57Z</dcterms:modified>
</cp:coreProperties>
</file>