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3680"/>
  </bookViews>
  <sheets>
    <sheet name="貸借対照表" sheetId="1" r:id="rId1"/>
    <sheet name="正味財産増減計算書" sheetId="2" r:id="rId2"/>
    <sheet name="収益（財務諸表）" sheetId="3" r:id="rId3"/>
    <sheet name="財目録（収益）" sheetId="4" r:id="rId4"/>
  </sheets>
  <definedNames>
    <definedName name="_xlnm.Print_Area" localSheetId="3">'財目録（収益）'!$A$1:$J$38</definedName>
    <definedName name="_xlnm.Print_Area" localSheetId="1">正味財産増減計算書!$A$1:$G$53</definedName>
    <definedName name="_xlnm.Print_Area" localSheetId="0">貸借対照表!$A$1:$G$36</definedName>
  </definedNames>
  <calcPr calcId="145621"/>
</workbook>
</file>

<file path=xl/calcChain.xml><?xml version="1.0" encoding="utf-8"?>
<calcChain xmlns="http://schemas.openxmlformats.org/spreadsheetml/2006/main">
  <c r="D38" i="3" l="1"/>
  <c r="C38" i="3"/>
  <c r="F37" i="3"/>
  <c r="F36" i="3"/>
  <c r="F38" i="3" s="1"/>
  <c r="E31" i="3"/>
  <c r="F30" i="3"/>
  <c r="F31" i="3" s="1"/>
  <c r="D30" i="3"/>
  <c r="D31" i="3" s="1"/>
  <c r="E20" i="3"/>
  <c r="E21" i="3" s="1"/>
  <c r="D20" i="3"/>
  <c r="D21" i="3" s="1"/>
  <c r="C20" i="3"/>
  <c r="C21" i="3" s="1"/>
  <c r="F19" i="3"/>
  <c r="C29" i="3" s="1"/>
  <c r="C30" i="3" s="1"/>
  <c r="C31" i="3" s="1"/>
  <c r="F20" i="3" l="1"/>
  <c r="F21" i="3" s="1"/>
  <c r="G45" i="2" l="1"/>
  <c r="G33" i="2"/>
  <c r="G36" i="2"/>
  <c r="F34" i="2" l="1"/>
  <c r="G34" i="2" s="1"/>
  <c r="F34" i="1"/>
  <c r="E34" i="1"/>
  <c r="G34" i="1" l="1"/>
</calcChain>
</file>

<file path=xl/sharedStrings.xml><?xml version="1.0" encoding="utf-8"?>
<sst xmlns="http://schemas.openxmlformats.org/spreadsheetml/2006/main" count="223" uniqueCount="166">
  <si>
    <t>貸借対照表</t>
  </si>
  <si>
    <t>平成25年 3月31日現在</t>
  </si>
  <si>
    <t>収益事業会計（駐車場）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</si>
  <si>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</si>
  <si>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</si>
  <si>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</si>
  <si>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</si>
  <si>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</si>
  <si>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</si>
  <si>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</si>
  <si>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現金預金</t>
  </si>
  <si>
    <t xml:space="preserve">        流動資産合計</t>
  </si>
  <si>
    <t xml:space="preserve">  ２．固定資産</t>
  </si>
  <si>
    <t xml:space="preserve">    (2) 特定資産</t>
  </si>
  <si>
    <t xml:space="preserve">          減   価   償    却    引    当   資   産</t>
  </si>
  <si>
    <t xml:space="preserve">        特定資産合計</t>
  </si>
  <si>
    <t xml:space="preserve">    (3) その他固定資産</t>
  </si>
  <si>
    <t xml:space="preserve">          土    地    （     駐     車    場    ）</t>
  </si>
  <si>
    <t xml:space="preserve">          構                 築                 物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</si>
  <si>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</si>
  <si>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</si>
  <si>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</si>
  <si>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</si>
  <si>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</si>
  <si>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</si>
  <si>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前                 受                 金</t>
  </si>
  <si>
    <t xml:space="preserve">          未     払      法      人      税     等</t>
  </si>
  <si>
    <t xml:space="preserve">        流動負債合計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</si>
  <si>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</si>
  <si>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</si>
  <si>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</si>
  <si>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</si>
  <si>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２．一般正味財産</t>
  </si>
  <si>
    <t xml:space="preserve">        （ う ち 特 定 資  産  へ の 充 当 額 ）</t>
  </si>
  <si>
    <t xml:space="preserve">        正味財産合計</t>
  </si>
  <si>
    <t xml:space="preserve">        負債及び正味財産合計</t>
  </si>
  <si>
    <t/>
  </si>
  <si>
    <t>正味財産増減計算書</t>
  </si>
  <si>
    <t>平成24年 4月 1日から平成25年 3月31日まで</t>
  </si>
  <si>
    <t>Ⅰ　一般正味財産増減の部</t>
  </si>
  <si>
    <t xml:space="preserve">  １．経常増減の部</t>
  </si>
  <si>
    <t xml:space="preserve">    (1) 経常収益</t>
  </si>
  <si>
    <t xml:space="preserve">        特    定    資     産     運    用    益</t>
  </si>
  <si>
    <t xml:space="preserve">          特   定   資    産    受    取   利   息</t>
  </si>
  <si>
    <t xml:space="preserve">        事          業           収           益</t>
  </si>
  <si>
    <t xml:space="preserve">          駐     車      場      事      業     益</t>
  </si>
  <si>
    <t xml:space="preserve">        雑                 収                 益</t>
  </si>
  <si>
    <t xml:space="preserve">          受          取           利           息</t>
  </si>
  <si>
    <t xml:space="preserve">          雑                 収                 益</t>
  </si>
  <si>
    <t xml:space="preserve">        経常収益計</t>
  </si>
  <si>
    <t xml:space="preserve">    (2) 経常費用</t>
  </si>
  <si>
    <t xml:space="preserve">        事                 業                 費</t>
  </si>
  <si>
    <t xml:space="preserve">          給          料           手           当</t>
  </si>
  <si>
    <t xml:space="preserve">          退     職      給      付      費     用</t>
  </si>
  <si>
    <t xml:space="preserve">          福       利        厚        生       費</t>
  </si>
  <si>
    <t xml:space="preserve">          通       信        運        搬       費</t>
  </si>
  <si>
    <t xml:space="preserve">          減       価        償        却       費</t>
  </si>
  <si>
    <t xml:space="preserve">          消          耗           品           費</t>
  </si>
  <si>
    <t xml:space="preserve">          修                 繕                 費</t>
  </si>
  <si>
    <t xml:space="preserve">          光       熱        水        料       費</t>
  </si>
  <si>
    <t xml:space="preserve">          賃                 借                 料</t>
  </si>
  <si>
    <t xml:space="preserve">          租          税           公           課</t>
  </si>
  <si>
    <t xml:space="preserve">          委                 託                 費</t>
  </si>
  <si>
    <t xml:space="preserve">          雑                                    費</t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</si>
  <si>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</si>
  <si>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</si>
  <si>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</si>
  <si>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</si>
  <si>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</si>
  <si>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</si>
  <si>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</si>
  <si>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</si>
  <si>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</si>
  <si>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</si>
  <si>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税引前当期一般正味財産増減額</t>
  </si>
  <si>
    <t xml:space="preserve">          法 人 税 、  住  民  税  及  び 事 業 税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</si>
  <si>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</si>
  <si>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</si>
  <si>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</si>
  <si>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</si>
  <si>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</si>
  <si>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</si>
  <si>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</si>
  <si>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</si>
  <si>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 xml:space="preserve">          未    収    金     （     駐    車    場　　）</t>
    <phoneticPr fontId="1"/>
  </si>
  <si>
    <t xml:space="preserve">          他   会   計   振   替   額</t>
    <phoneticPr fontId="1"/>
  </si>
  <si>
    <t>収益事業会計（駐車場）</t>
    <rPh sb="0" eb="2">
      <t>シュウエキ</t>
    </rPh>
    <rPh sb="2" eb="4">
      <t>ジギョウ</t>
    </rPh>
    <rPh sb="4" eb="6">
      <t>カイケイ</t>
    </rPh>
    <rPh sb="7" eb="10">
      <t>チュウシャジョウ</t>
    </rPh>
    <phoneticPr fontId="1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</si>
  <si>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1"/>
  </si>
  <si>
    <t>　　　　１　重要な会計方針</t>
    <rPh sb="6" eb="8">
      <t>ジュウヨウ</t>
    </rPh>
    <rPh sb="9" eb="11">
      <t>カイケイ</t>
    </rPh>
    <rPh sb="11" eb="13">
      <t>ホウシン</t>
    </rPh>
    <phoneticPr fontId="1"/>
  </si>
  <si>
    <t>　　　　　　（１）　固定資産の減価償却について</t>
    <rPh sb="10" eb="12">
      <t>コテイ</t>
    </rPh>
    <rPh sb="12" eb="14">
      <t>シサン</t>
    </rPh>
    <rPh sb="15" eb="17">
      <t>ゲンカ</t>
    </rPh>
    <rPh sb="17" eb="19">
      <t>ショウキャク</t>
    </rPh>
    <phoneticPr fontId="1"/>
  </si>
  <si>
    <t>　　　　　　　　　 　　定率法の採用</t>
    <rPh sb="12" eb="15">
      <t>テイリツホウ</t>
    </rPh>
    <rPh sb="16" eb="18">
      <t>サイヨウ</t>
    </rPh>
    <phoneticPr fontId="1"/>
  </si>
  <si>
    <t>　　　　　　（２）　消費税等の会計処理について</t>
    <rPh sb="10" eb="13">
      <t>ショウヒゼイ</t>
    </rPh>
    <rPh sb="13" eb="14">
      <t>トウ</t>
    </rPh>
    <rPh sb="15" eb="17">
      <t>カイケイ</t>
    </rPh>
    <rPh sb="17" eb="19">
      <t>ショリ</t>
    </rPh>
    <phoneticPr fontId="1"/>
  </si>
  <si>
    <t>　　　　　　　　　　　 消費税の会計処理は、税込方式を採用</t>
    <rPh sb="12" eb="15">
      <t>ショウヒゼイ</t>
    </rPh>
    <rPh sb="16" eb="18">
      <t>カイケイ</t>
    </rPh>
    <rPh sb="18" eb="20">
      <t>ショリ</t>
    </rPh>
    <rPh sb="22" eb="24">
      <t>ゼイコミ</t>
    </rPh>
    <rPh sb="24" eb="26">
      <t>ホウシキ</t>
    </rPh>
    <rPh sb="27" eb="29">
      <t>サイヨウ</t>
    </rPh>
    <phoneticPr fontId="1"/>
  </si>
  <si>
    <t>　　　　２　基本財産及び特定資産の財源等の内訳は、次のとおりである。</t>
    <rPh sb="6" eb="8">
      <t>キホン</t>
    </rPh>
    <rPh sb="8" eb="10">
      <t>ザイサン</t>
    </rPh>
    <rPh sb="10" eb="11">
      <t>オヨ</t>
    </rPh>
    <rPh sb="12" eb="14">
      <t>トクテイ</t>
    </rPh>
    <rPh sb="14" eb="16">
      <t>シサン</t>
    </rPh>
    <rPh sb="17" eb="19">
      <t>ザイゲン</t>
    </rPh>
    <rPh sb="19" eb="20">
      <t>トウ</t>
    </rPh>
    <rPh sb="21" eb="23">
      <t>ウチワケ</t>
    </rPh>
    <rPh sb="25" eb="26">
      <t>ツギ</t>
    </rPh>
    <phoneticPr fontId="1"/>
  </si>
  <si>
    <t>科目</t>
    <rPh sb="0" eb="2">
      <t>カモク</t>
    </rPh>
    <phoneticPr fontId="1"/>
  </si>
  <si>
    <t>前期末残高</t>
    <rPh sb="0" eb="3">
      <t>ゼンキマツ</t>
    </rPh>
    <rPh sb="3" eb="5">
      <t>ザンダカ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</si>
  <si>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</si>
  <si>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4">
      <t>ゲンショウ</t>
    </rPh>
    <rPh sb="4" eb="5">
      <t>ガク</t>
    </rPh>
    <phoneticPr fontId="1"/>
  </si>
  <si>
    <t>当期末残高</t>
    <rPh sb="0" eb="1">
      <t>トウ</t>
    </rPh>
    <rPh sb="1" eb="3">
      <t>キマツ</t>
    </rPh>
    <rPh sb="3" eb="5">
      <t>ザンダカ</t>
    </rPh>
    <phoneticPr fontId="1"/>
  </si>
  <si>
    <t>　基本財産</t>
    <rPh sb="1" eb="3">
      <t>キホン</t>
    </rPh>
    <rPh sb="3" eb="5">
      <t>ザイサン</t>
    </rPh>
    <phoneticPr fontId="1"/>
  </si>
  <si>
    <t>－</t>
    <phoneticPr fontId="1"/>
  </si>
  <si>
    <t>小　計</t>
    <rPh sb="0" eb="1">
      <t>ショウ</t>
    </rPh>
    <rPh sb="2" eb="3">
      <t>ケイ</t>
    </rPh>
    <phoneticPr fontId="1"/>
  </si>
  <si>
    <t>　特定資産</t>
    <rPh sb="1" eb="3">
      <t>トクテイ</t>
    </rPh>
    <rPh sb="3" eb="5">
      <t>シサン</t>
    </rPh>
    <phoneticPr fontId="1"/>
  </si>
  <si>
    <t>　減価償却積立資産</t>
    <rPh sb="1" eb="3">
      <t>ゲンカ</t>
    </rPh>
    <rPh sb="3" eb="5">
      <t>ショウキャク</t>
    </rPh>
    <rPh sb="5" eb="7">
      <t>ツミタテ</t>
    </rPh>
    <rPh sb="7" eb="9">
      <t>シサン</t>
    </rPh>
    <phoneticPr fontId="1"/>
  </si>
  <si>
    <t>合　計</t>
    <rPh sb="0" eb="1">
      <t>ア</t>
    </rPh>
    <rPh sb="2" eb="3">
      <t>ケイ</t>
    </rPh>
    <phoneticPr fontId="1"/>
  </si>
  <si>
    <r>
      <t>　　　　</t>
    </r>
    <r>
      <rPr>
        <sz val="9"/>
        <rFont val="ＭＳ Ｐ明朝"/>
        <family val="1"/>
        <charset val="128"/>
      </rPr>
      <t>３</t>
    </r>
    <r>
      <rPr>
        <sz val="9"/>
        <color theme="1"/>
        <rFont val="ＭＳ Ｐ明朝"/>
        <family val="1"/>
        <charset val="128"/>
      </rPr>
      <t>　基本財産及び特定資産の財源等の内訳は、次のとおりである。</t>
    </r>
    <rPh sb="6" eb="8">
      <t>キホン</t>
    </rPh>
    <rPh sb="8" eb="10">
      <t>ザイサン</t>
    </rPh>
    <rPh sb="10" eb="11">
      <t>オヨ</t>
    </rPh>
    <rPh sb="12" eb="14">
      <t>トクテイ</t>
    </rPh>
    <rPh sb="14" eb="16">
      <t>シサン</t>
    </rPh>
    <rPh sb="17" eb="19">
      <t>ザイゲン</t>
    </rPh>
    <rPh sb="19" eb="20">
      <t>トウ</t>
    </rPh>
    <rPh sb="21" eb="23">
      <t>ウチワケ</t>
    </rPh>
    <rPh sb="25" eb="26">
      <t>ツギ</t>
    </rPh>
    <phoneticPr fontId="9"/>
  </si>
  <si>
    <t>科目</t>
    <rPh sb="0" eb="2">
      <t>カモク</t>
    </rPh>
    <phoneticPr fontId="9"/>
  </si>
  <si>
    <t>当期末残高</t>
    <rPh sb="0" eb="1">
      <t>トウ</t>
    </rPh>
    <rPh sb="1" eb="3">
      <t>キマツ</t>
    </rPh>
    <rPh sb="3" eb="5">
      <t>ザンダカ</t>
    </rPh>
    <phoneticPr fontId="9"/>
  </si>
  <si>
    <t>（うち指定正味財産からの充当）</t>
    <rPh sb="3" eb="5">
      <t>シテイ</t>
    </rPh>
    <rPh sb="5" eb="7">
      <t>ショウミ</t>
    </rPh>
    <rPh sb="7" eb="9">
      <t>ザイサン</t>
    </rPh>
    <rPh sb="12" eb="14">
      <t>ジュウトウ</t>
    </rPh>
    <phoneticPr fontId="9"/>
  </si>
  <si>
    <t>（うち一般正味財産からの充当）</t>
    <rPh sb="3" eb="5">
      <t>イッパン</t>
    </rPh>
    <rPh sb="5" eb="7">
      <t>ショウミ</t>
    </rPh>
    <rPh sb="7" eb="9">
      <t>ザイサン</t>
    </rPh>
    <rPh sb="12" eb="14">
      <t>ジュウトウ</t>
    </rPh>
    <phoneticPr fontId="9"/>
  </si>
  <si>
    <t>（うち負債に対応する額）</t>
    <rPh sb="3" eb="5">
      <t>フサイ</t>
    </rPh>
    <rPh sb="6" eb="8">
      <t>タイオウ</t>
    </rPh>
    <rPh sb="10" eb="11">
      <t>ガク</t>
    </rPh>
    <phoneticPr fontId="9"/>
  </si>
  <si>
    <t>　基本財産</t>
    <rPh sb="1" eb="3">
      <t>キホン</t>
    </rPh>
    <rPh sb="3" eb="5">
      <t>ザイサン</t>
    </rPh>
    <phoneticPr fontId="9"/>
  </si>
  <si>
    <t>－</t>
    <phoneticPr fontId="9"/>
  </si>
  <si>
    <t>小　計</t>
    <rPh sb="0" eb="1">
      <t>ショウ</t>
    </rPh>
    <rPh sb="2" eb="3">
      <t>ケイ</t>
    </rPh>
    <phoneticPr fontId="9"/>
  </si>
  <si>
    <t>　特定資産</t>
    <rPh sb="1" eb="3">
      <t>トクテイ</t>
    </rPh>
    <rPh sb="3" eb="5">
      <t>シサン</t>
    </rPh>
    <phoneticPr fontId="9"/>
  </si>
  <si>
    <t>　減価償却積立資産</t>
    <rPh sb="1" eb="3">
      <t>ゲンカ</t>
    </rPh>
    <rPh sb="3" eb="5">
      <t>ショウキャク</t>
    </rPh>
    <rPh sb="5" eb="7">
      <t>ツミタテ</t>
    </rPh>
    <rPh sb="7" eb="9">
      <t>シサン</t>
    </rPh>
    <phoneticPr fontId="9"/>
  </si>
  <si>
    <t>－</t>
    <phoneticPr fontId="9"/>
  </si>
  <si>
    <t>合　計</t>
    <rPh sb="0" eb="1">
      <t>ア</t>
    </rPh>
    <rPh sb="2" eb="3">
      <t>ケイ</t>
    </rPh>
    <phoneticPr fontId="9"/>
  </si>
  <si>
    <r>
      <t>　　　　</t>
    </r>
    <r>
      <rPr>
        <sz val="9"/>
        <rFont val="ＭＳ Ｐ明朝"/>
        <family val="1"/>
        <charset val="128"/>
      </rPr>
      <t>４</t>
    </r>
    <r>
      <rPr>
        <sz val="9"/>
        <color indexed="8"/>
        <rFont val="ＭＳ Ｐ明朝"/>
        <family val="1"/>
        <charset val="128"/>
      </rPr>
      <t>　固定資産の取得価額、減価償却累計額及び当期末残高は、次のとおりである。</t>
    </r>
    <rPh sb="6" eb="8">
      <t>コテイ</t>
    </rPh>
    <rPh sb="8" eb="10">
      <t>シサン</t>
    </rPh>
    <rPh sb="11" eb="13">
      <t>シュトク</t>
    </rPh>
    <rPh sb="13" eb="15">
      <t>カガク</t>
    </rPh>
    <rPh sb="16" eb="18">
      <t>ゲンカ</t>
    </rPh>
    <rPh sb="18" eb="20">
      <t>ショウキャク</t>
    </rPh>
    <rPh sb="20" eb="22">
      <t>ルイケイ</t>
    </rPh>
    <rPh sb="22" eb="23">
      <t>ガク</t>
    </rPh>
    <rPh sb="23" eb="24">
      <t>オヨ</t>
    </rPh>
    <rPh sb="25" eb="26">
      <t>トウ</t>
    </rPh>
    <rPh sb="26" eb="28">
      <t>キマツ</t>
    </rPh>
    <rPh sb="28" eb="30">
      <t>ザンダカ</t>
    </rPh>
    <rPh sb="32" eb="33">
      <t>ツギ</t>
    </rPh>
    <phoneticPr fontId="9"/>
  </si>
  <si>
    <t>取得価額</t>
    <rPh sb="0" eb="2">
      <t>シュトク</t>
    </rPh>
    <rPh sb="2" eb="4">
      <t>カガク</t>
    </rPh>
    <phoneticPr fontId="9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</si>
  <si>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9"/>
  </si>
  <si>
    <t>　土地 （ 駐車場 ）</t>
    <rPh sb="1" eb="3">
      <t>トチ</t>
    </rPh>
    <rPh sb="6" eb="9">
      <t>チュウシャジョウ</t>
    </rPh>
    <phoneticPr fontId="1"/>
  </si>
  <si>
    <t>-</t>
    <phoneticPr fontId="1"/>
  </si>
  <si>
    <t>－</t>
    <phoneticPr fontId="1"/>
  </si>
  <si>
    <t>　駐車場構築物</t>
    <rPh sb="1" eb="4">
      <t>チュウシャジョウ</t>
    </rPh>
    <rPh sb="4" eb="7">
      <t>コウチクブツ</t>
    </rPh>
    <phoneticPr fontId="9"/>
  </si>
  <si>
    <t>財産目録</t>
  </si>
  <si>
    <t>貸借対照表科目</t>
  </si>
  <si>
    <t>場所･物量等</t>
    <rPh sb="0" eb="2">
      <t>バショ</t>
    </rPh>
    <rPh sb="3" eb="5">
      <t>ブツリョウ</t>
    </rPh>
    <rPh sb="5" eb="6">
      <t>トウ</t>
    </rPh>
    <phoneticPr fontId="1"/>
  </si>
  <si>
    <t>使用目的等</t>
  </si>
  <si>
    <t>金        額</t>
  </si>
  <si>
    <t xml:space="preserve">  (流動資産)</t>
  </si>
  <si>
    <t xml:space="preserve">  </t>
  </si>
  <si>
    <t>現金</t>
    <phoneticPr fontId="1"/>
  </si>
  <si>
    <t>手元保管</t>
    <rPh sb="0" eb="2">
      <t>テモト</t>
    </rPh>
    <rPh sb="2" eb="4">
      <t>ホカン</t>
    </rPh>
    <phoneticPr fontId="1"/>
  </si>
  <si>
    <t>小口現金として</t>
    <phoneticPr fontId="1"/>
  </si>
  <si>
    <t>普通預金</t>
    <phoneticPr fontId="1"/>
  </si>
  <si>
    <t>琉球銀行 本店</t>
    <rPh sb="0" eb="2">
      <t>リュウキュウ</t>
    </rPh>
    <rPh sb="2" eb="4">
      <t>ギンコウ</t>
    </rPh>
    <rPh sb="5" eb="7">
      <t>ホンテン</t>
    </rPh>
    <phoneticPr fontId="1"/>
  </si>
  <si>
    <t>運転資金として</t>
    <rPh sb="0" eb="2">
      <t>ウンテン</t>
    </rPh>
    <rPh sb="2" eb="4">
      <t>シキン</t>
    </rPh>
    <phoneticPr fontId="1"/>
  </si>
  <si>
    <t xml:space="preserve">    </t>
  </si>
  <si>
    <t>未収金（駐車料)</t>
    <rPh sb="6" eb="7">
      <t>リョウ</t>
    </rPh>
    <phoneticPr fontId="1"/>
  </si>
  <si>
    <t>2､3月分</t>
    <rPh sb="3" eb="5">
      <t>ガツブン</t>
    </rPh>
    <phoneticPr fontId="1"/>
  </si>
  <si>
    <t>貸駐車料</t>
    <rPh sb="0" eb="1">
      <t>カシ</t>
    </rPh>
    <rPh sb="1" eb="4">
      <t>チュウシャリョウ</t>
    </rPh>
    <phoneticPr fontId="1"/>
  </si>
  <si>
    <t xml:space="preserve">   流動資産合計</t>
  </si>
  <si>
    <t xml:space="preserve">  (固定資産)</t>
  </si>
  <si>
    <t xml:space="preserve">    特定資産</t>
  </si>
  <si>
    <t>減価償却引当資産</t>
  </si>
  <si>
    <t>ゆうちょ銀行</t>
    <rPh sb="4" eb="6">
      <t>ギンコウ</t>
    </rPh>
    <phoneticPr fontId="1"/>
  </si>
  <si>
    <t>駐車場の整備、補修積立金として</t>
    <rPh sb="0" eb="3">
      <t>チュウシャジョウ</t>
    </rPh>
    <rPh sb="4" eb="6">
      <t>セイビ</t>
    </rPh>
    <rPh sb="7" eb="9">
      <t>ホシュウ</t>
    </rPh>
    <rPh sb="9" eb="11">
      <t>ツミタテ</t>
    </rPh>
    <rPh sb="11" eb="12">
      <t>キン</t>
    </rPh>
    <phoneticPr fontId="1"/>
  </si>
  <si>
    <t xml:space="preserve">    その他固定資産</t>
  </si>
  <si>
    <t>土地（駐車場）</t>
  </si>
  <si>
    <t>構築物</t>
    <phoneticPr fontId="1"/>
  </si>
  <si>
    <t>アスファルト、排水路、照明設備</t>
    <rPh sb="7" eb="10">
      <t>ハイスイロ</t>
    </rPh>
    <rPh sb="11" eb="13">
      <t>ショウメイ</t>
    </rPh>
    <rPh sb="13" eb="15">
      <t>セツビ</t>
    </rPh>
    <phoneticPr fontId="1"/>
  </si>
  <si>
    <t xml:space="preserve">   固定資産合計</t>
  </si>
  <si>
    <t xml:space="preserve">     資産合計</t>
  </si>
  <si>
    <t xml:space="preserve">  (流動負債)</t>
  </si>
  <si>
    <t>未払金</t>
  </si>
  <si>
    <t xml:space="preserve">  公益目的事業会計</t>
  </si>
  <si>
    <t>事業諸費用立替等</t>
    <rPh sb="0" eb="2">
      <t>ジギョウ</t>
    </rPh>
    <rPh sb="2" eb="5">
      <t>ショヒヨウ</t>
    </rPh>
    <rPh sb="5" eb="7">
      <t>タテカエ</t>
    </rPh>
    <rPh sb="7" eb="8">
      <t>トウ</t>
    </rPh>
    <phoneticPr fontId="1"/>
  </si>
  <si>
    <t>前受金</t>
  </si>
  <si>
    <t>平成25年4月以降の駐車料</t>
    <rPh sb="0" eb="2">
      <t>ヘイセイ</t>
    </rPh>
    <rPh sb="4" eb="5">
      <t>トシ</t>
    </rPh>
    <rPh sb="6" eb="7">
      <t>ガツ</t>
    </rPh>
    <rPh sb="7" eb="9">
      <t>イコウ</t>
    </rPh>
    <rPh sb="10" eb="13">
      <t>チュウシャリョウ</t>
    </rPh>
    <phoneticPr fontId="1"/>
  </si>
  <si>
    <t>未払法人税等</t>
  </si>
  <si>
    <t>平成25年度法人税等</t>
    <rPh sb="0" eb="2">
      <t>ヘイセイ</t>
    </rPh>
    <rPh sb="4" eb="5">
      <t>ネン</t>
    </rPh>
    <rPh sb="5" eb="6">
      <t>ド</t>
    </rPh>
    <rPh sb="6" eb="9">
      <t>ホウジンゼイ</t>
    </rPh>
    <rPh sb="9" eb="10">
      <t>トウ</t>
    </rPh>
    <phoneticPr fontId="1"/>
  </si>
  <si>
    <t>　</t>
    <phoneticPr fontId="1"/>
  </si>
  <si>
    <t xml:space="preserve">   流動負債合計</t>
  </si>
  <si>
    <t xml:space="preserve">     負債合計</t>
  </si>
  <si>
    <t xml:space="preserve">     正味財産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</si>
</sst>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&quot;(   &quot;#,##0&quot;   )&quot;;&quot;(   &quot;&quot;△ &quot;#,##0\ \ \ &quot;)&quot;"/>
    <numFmt numFmtId="178" formatCode="&quot;〔   &quot;#,##0&quot;   〕&quot;;&quot;〔   &quot;&quot;△ &quot;#,##0&quot;   〕&quot;"/>
    <numFmt numFmtId="179" formatCode="&quot;〔　&quot;#,##0&quot;　〕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2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38" fontId="2" fillId="0" borderId="10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1" xfId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>
      <alignment vertical="center"/>
    </xf>
    <xf numFmtId="38" fontId="10" fillId="0" borderId="10" xfId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38" fontId="10" fillId="0" borderId="8" xfId="1" applyFont="1" applyBorder="1">
      <alignment vertical="center"/>
    </xf>
    <xf numFmtId="38" fontId="10" fillId="0" borderId="9" xfId="1" applyFont="1" applyBorder="1">
      <alignment vertical="center"/>
    </xf>
    <xf numFmtId="38" fontId="10" fillId="0" borderId="13" xfId="1" applyFont="1" applyBorder="1">
      <alignment vertical="center"/>
    </xf>
    <xf numFmtId="38" fontId="10" fillId="0" borderId="11" xfId="1" applyFont="1" applyBorder="1">
      <alignment vertical="center"/>
    </xf>
    <xf numFmtId="38" fontId="10" fillId="0" borderId="11" xfId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38" fontId="10" fillId="0" borderId="9" xfId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/>
    </xf>
    <xf numFmtId="38" fontId="10" fillId="0" borderId="9" xfId="0" applyNumberFormat="1" applyFont="1" applyBorder="1" applyAlignment="1">
      <alignment horizontal="right" vertical="center" wrapText="1"/>
    </xf>
    <xf numFmtId="0" fontId="10" fillId="0" borderId="11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vertical="center" shrinkToFit="1"/>
    </xf>
    <xf numFmtId="3" fontId="2" fillId="0" borderId="5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9" fontId="2" fillId="0" borderId="0" xfId="0" applyNumberFormat="1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2" sqref="A2:G3"/>
    </sheetView>
  </sheetViews>
  <sheetFormatPr defaultRowHeight="11.25" x14ac:dyDescent="0.15"/>
  <cols>
    <col min="1" max="3" width="9" style="1"/>
    <col min="4" max="4" width="9.875" style="1" customWidth="1"/>
    <col min="5" max="7" width="14.75" style="1" customWidth="1"/>
    <col min="8" max="8" width="6.875" style="1" customWidth="1"/>
    <col min="9" max="16384" width="9" style="1"/>
  </cols>
  <sheetData>
    <row r="1" spans="1:7" ht="14.25" x14ac:dyDescent="0.15">
      <c r="A1" s="19"/>
      <c r="G1" s="24" t="s">
        <v>2</v>
      </c>
    </row>
    <row r="2" spans="1:7" x14ac:dyDescent="0.15">
      <c r="A2" s="74" t="s">
        <v>0</v>
      </c>
      <c r="B2" s="74"/>
      <c r="C2" s="74"/>
      <c r="D2" s="74"/>
      <c r="E2" s="74"/>
      <c r="F2" s="74"/>
      <c r="G2" s="74"/>
    </row>
    <row r="3" spans="1:7" x14ac:dyDescent="0.15">
      <c r="A3" s="74"/>
      <c r="B3" s="74"/>
      <c r="C3" s="74"/>
      <c r="D3" s="74"/>
      <c r="E3" s="74"/>
      <c r="F3" s="74"/>
      <c r="G3" s="74"/>
    </row>
    <row r="4" spans="1:7" x14ac:dyDescent="0.15">
      <c r="A4" s="75" t="s">
        <v>1</v>
      </c>
      <c r="B4" s="75"/>
      <c r="C4" s="75"/>
      <c r="D4" s="75"/>
      <c r="E4" s="75"/>
      <c r="F4" s="75"/>
      <c r="G4" s="75"/>
    </row>
    <row r="5" spans="1:7" x14ac:dyDescent="0.15">
      <c r="A5" s="76"/>
      <c r="B5" s="76"/>
      <c r="C5" s="76"/>
      <c r="D5" s="76"/>
    </row>
    <row r="6" spans="1:7" ht="13.5" customHeight="1" x14ac:dyDescent="0.15">
      <c r="A6" s="23"/>
      <c r="B6" s="23"/>
      <c r="C6" s="23"/>
      <c r="D6" s="23"/>
      <c r="F6" s="2"/>
      <c r="G6" s="14" t="s">
        <v>3</v>
      </c>
    </row>
    <row r="7" spans="1:7" ht="13.5" customHeight="1" x14ac:dyDescent="0.15">
      <c r="A7" s="77" t="s">
        <v>4</v>
      </c>
      <c r="B7" s="78"/>
      <c r="C7" s="78"/>
      <c r="D7" s="78"/>
      <c r="E7" s="12" t="s">
        <v>5</v>
      </c>
      <c r="F7" s="12" t="s">
        <v>6</v>
      </c>
      <c r="G7" s="13" t="s">
        <v>7</v>
      </c>
    </row>
    <row r="8" spans="1:7" ht="13.5" customHeight="1" x14ac:dyDescent="0.15">
      <c r="A8" s="79" t="s">
        <v>8</v>
      </c>
      <c r="B8" s="69"/>
      <c r="C8" s="69"/>
      <c r="D8" s="69"/>
      <c r="E8" s="6"/>
      <c r="F8" s="6"/>
      <c r="G8" s="7"/>
    </row>
    <row r="9" spans="1:7" ht="13.5" customHeight="1" x14ac:dyDescent="0.15">
      <c r="A9" s="72" t="s">
        <v>9</v>
      </c>
      <c r="B9" s="73"/>
      <c r="C9" s="73"/>
      <c r="D9" s="73"/>
      <c r="E9" s="8"/>
      <c r="F9" s="8"/>
      <c r="G9" s="9"/>
    </row>
    <row r="10" spans="1:7" ht="13.5" customHeight="1" x14ac:dyDescent="0.15">
      <c r="A10" s="72" t="s">
        <v>10</v>
      </c>
      <c r="B10" s="73"/>
      <c r="C10" s="73"/>
      <c r="D10" s="73"/>
      <c r="E10" s="8">
        <v>2785506</v>
      </c>
      <c r="F10" s="8">
        <v>3491377</v>
      </c>
      <c r="G10" s="9">
        <v>-705871</v>
      </c>
    </row>
    <row r="11" spans="1:7" ht="13.5" customHeight="1" x14ac:dyDescent="0.15">
      <c r="A11" s="72" t="s">
        <v>84</v>
      </c>
      <c r="B11" s="73"/>
      <c r="C11" s="73"/>
      <c r="D11" s="73"/>
      <c r="E11" s="10">
        <v>48000</v>
      </c>
      <c r="F11" s="10">
        <v>0</v>
      </c>
      <c r="G11" s="11">
        <v>48000</v>
      </c>
    </row>
    <row r="12" spans="1:7" ht="13.5" customHeight="1" x14ac:dyDescent="0.15">
      <c r="A12" s="72" t="s">
        <v>11</v>
      </c>
      <c r="B12" s="73"/>
      <c r="C12" s="73"/>
      <c r="D12" s="73"/>
      <c r="E12" s="4">
        <v>2833506</v>
      </c>
      <c r="F12" s="4">
        <v>3491377</v>
      </c>
      <c r="G12" s="5">
        <v>-657871</v>
      </c>
    </row>
    <row r="13" spans="1:7" ht="13.5" customHeight="1" x14ac:dyDescent="0.15">
      <c r="A13" s="72" t="s">
        <v>12</v>
      </c>
      <c r="B13" s="73"/>
      <c r="C13" s="73"/>
      <c r="D13" s="73"/>
      <c r="E13" s="6"/>
      <c r="F13" s="6"/>
      <c r="G13" s="7"/>
    </row>
    <row r="14" spans="1:7" ht="13.5" customHeight="1" x14ac:dyDescent="0.15">
      <c r="A14" s="72" t="s">
        <v>13</v>
      </c>
      <c r="B14" s="73"/>
      <c r="C14" s="73"/>
      <c r="D14" s="73"/>
      <c r="E14" s="8"/>
      <c r="F14" s="8"/>
      <c r="G14" s="9"/>
    </row>
    <row r="15" spans="1:7" ht="13.5" customHeight="1" x14ac:dyDescent="0.15">
      <c r="A15" s="72" t="s">
        <v>14</v>
      </c>
      <c r="B15" s="73"/>
      <c r="C15" s="73"/>
      <c r="D15" s="73"/>
      <c r="E15" s="10">
        <v>3919812</v>
      </c>
      <c r="F15" s="10">
        <v>3718946</v>
      </c>
      <c r="G15" s="11">
        <v>200866</v>
      </c>
    </row>
    <row r="16" spans="1:7" ht="13.5" customHeight="1" x14ac:dyDescent="0.15">
      <c r="A16" s="72" t="s">
        <v>15</v>
      </c>
      <c r="B16" s="73"/>
      <c r="C16" s="73"/>
      <c r="D16" s="73"/>
      <c r="E16" s="4">
        <v>3919812</v>
      </c>
      <c r="F16" s="4">
        <v>3718946</v>
      </c>
      <c r="G16" s="5">
        <v>200866</v>
      </c>
    </row>
    <row r="17" spans="1:7" ht="13.5" customHeight="1" x14ac:dyDescent="0.15">
      <c r="A17" s="72" t="s">
        <v>16</v>
      </c>
      <c r="B17" s="73"/>
      <c r="C17" s="73"/>
      <c r="D17" s="73"/>
      <c r="E17" s="6"/>
      <c r="F17" s="6"/>
      <c r="G17" s="7"/>
    </row>
    <row r="18" spans="1:7" ht="13.5" customHeight="1" x14ac:dyDescent="0.15">
      <c r="A18" s="72" t="s">
        <v>17</v>
      </c>
      <c r="B18" s="73"/>
      <c r="C18" s="73"/>
      <c r="D18" s="73"/>
      <c r="E18" s="8">
        <v>171357328</v>
      </c>
      <c r="F18" s="8">
        <v>171357328</v>
      </c>
      <c r="G18" s="9">
        <v>0</v>
      </c>
    </row>
    <row r="19" spans="1:7" ht="13.5" customHeight="1" x14ac:dyDescent="0.15">
      <c r="A19" s="72" t="s">
        <v>18</v>
      </c>
      <c r="B19" s="73"/>
      <c r="C19" s="73"/>
      <c r="D19" s="73"/>
      <c r="E19" s="10">
        <v>1215788</v>
      </c>
      <c r="F19" s="10">
        <v>1514726</v>
      </c>
      <c r="G19" s="11">
        <v>-298938</v>
      </c>
    </row>
    <row r="20" spans="1:7" ht="13.5" customHeight="1" x14ac:dyDescent="0.15">
      <c r="A20" s="72" t="s">
        <v>19</v>
      </c>
      <c r="B20" s="73"/>
      <c r="C20" s="73"/>
      <c r="D20" s="73"/>
      <c r="E20" s="4">
        <v>172573116</v>
      </c>
      <c r="F20" s="4">
        <v>172872054</v>
      </c>
      <c r="G20" s="5">
        <v>-298938</v>
      </c>
    </row>
    <row r="21" spans="1:7" ht="13.5" customHeight="1" x14ac:dyDescent="0.15">
      <c r="A21" s="72" t="s">
        <v>20</v>
      </c>
      <c r="B21" s="73"/>
      <c r="C21" s="73"/>
      <c r="D21" s="73"/>
      <c r="E21" s="4">
        <v>176492928</v>
      </c>
      <c r="F21" s="4">
        <v>176591000</v>
      </c>
      <c r="G21" s="5">
        <v>-98072</v>
      </c>
    </row>
    <row r="22" spans="1:7" ht="13.5" customHeight="1" x14ac:dyDescent="0.15">
      <c r="A22" s="72" t="s">
        <v>21</v>
      </c>
      <c r="B22" s="73"/>
      <c r="C22" s="73"/>
      <c r="D22" s="73"/>
      <c r="E22" s="4">
        <v>179326434</v>
      </c>
      <c r="F22" s="4">
        <v>180082377</v>
      </c>
      <c r="G22" s="5">
        <v>-755943</v>
      </c>
    </row>
    <row r="23" spans="1:7" ht="13.5" customHeight="1" x14ac:dyDescent="0.15">
      <c r="A23" s="72" t="s">
        <v>22</v>
      </c>
      <c r="B23" s="73"/>
      <c r="C23" s="73"/>
      <c r="D23" s="73"/>
      <c r="E23" s="6"/>
      <c r="F23" s="6"/>
      <c r="G23" s="7"/>
    </row>
    <row r="24" spans="1:7" ht="13.5" customHeight="1" x14ac:dyDescent="0.15">
      <c r="A24" s="72" t="s">
        <v>23</v>
      </c>
      <c r="B24" s="73"/>
      <c r="C24" s="73"/>
      <c r="D24" s="73"/>
      <c r="E24" s="8"/>
      <c r="F24" s="8"/>
      <c r="G24" s="9"/>
    </row>
    <row r="25" spans="1:7" ht="13.5" customHeight="1" x14ac:dyDescent="0.15">
      <c r="A25" s="72" t="s">
        <v>24</v>
      </c>
      <c r="B25" s="73"/>
      <c r="C25" s="73"/>
      <c r="D25" s="73"/>
      <c r="E25" s="8">
        <v>2109850</v>
      </c>
      <c r="F25" s="8">
        <v>3523193</v>
      </c>
      <c r="G25" s="9">
        <v>-1413343</v>
      </c>
    </row>
    <row r="26" spans="1:7" ht="13.5" customHeight="1" x14ac:dyDescent="0.15">
      <c r="A26" s="72" t="s">
        <v>25</v>
      </c>
      <c r="B26" s="73"/>
      <c r="C26" s="73"/>
      <c r="D26" s="73"/>
      <c r="E26" s="8">
        <v>315200</v>
      </c>
      <c r="F26" s="8">
        <v>0</v>
      </c>
      <c r="G26" s="9">
        <v>315200</v>
      </c>
    </row>
    <row r="27" spans="1:7" ht="13.5" customHeight="1" x14ac:dyDescent="0.15">
      <c r="A27" s="72" t="s">
        <v>26</v>
      </c>
      <c r="B27" s="73"/>
      <c r="C27" s="73"/>
      <c r="D27" s="73"/>
      <c r="E27" s="10">
        <v>342200</v>
      </c>
      <c r="F27" s="10">
        <v>0</v>
      </c>
      <c r="G27" s="11">
        <v>342200</v>
      </c>
    </row>
    <row r="28" spans="1:7" ht="13.5" customHeight="1" x14ac:dyDescent="0.15">
      <c r="A28" s="72" t="s">
        <v>27</v>
      </c>
      <c r="B28" s="73"/>
      <c r="C28" s="73"/>
      <c r="D28" s="73"/>
      <c r="E28" s="4">
        <v>2767250</v>
      </c>
      <c r="F28" s="4">
        <v>3523193</v>
      </c>
      <c r="G28" s="5">
        <v>-755943</v>
      </c>
    </row>
    <row r="29" spans="1:7" ht="13.5" customHeight="1" x14ac:dyDescent="0.15">
      <c r="A29" s="72" t="s">
        <v>28</v>
      </c>
      <c r="B29" s="73"/>
      <c r="C29" s="73"/>
      <c r="D29" s="73"/>
      <c r="E29" s="4">
        <v>2767250</v>
      </c>
      <c r="F29" s="4">
        <v>3523193</v>
      </c>
      <c r="G29" s="5">
        <v>-755943</v>
      </c>
    </row>
    <row r="30" spans="1:7" ht="13.5" customHeight="1" x14ac:dyDescent="0.15">
      <c r="A30" s="72" t="s">
        <v>29</v>
      </c>
      <c r="B30" s="73"/>
      <c r="C30" s="73"/>
      <c r="D30" s="73"/>
      <c r="E30" s="6"/>
      <c r="F30" s="6"/>
      <c r="G30" s="7"/>
    </row>
    <row r="31" spans="1:7" ht="13.5" customHeight="1" x14ac:dyDescent="0.15">
      <c r="A31" s="72" t="s">
        <v>30</v>
      </c>
      <c r="B31" s="73"/>
      <c r="C31" s="73"/>
      <c r="D31" s="73"/>
      <c r="E31" s="8"/>
      <c r="F31" s="8"/>
      <c r="G31" s="9"/>
    </row>
    <row r="32" spans="1:7" ht="13.5" customHeight="1" x14ac:dyDescent="0.15">
      <c r="A32" s="72" t="s">
        <v>31</v>
      </c>
      <c r="B32" s="73"/>
      <c r="C32" s="73"/>
      <c r="D32" s="73"/>
      <c r="E32" s="10">
        <v>0</v>
      </c>
      <c r="F32" s="10">
        <v>0</v>
      </c>
      <c r="G32" s="11">
        <v>0</v>
      </c>
    </row>
    <row r="33" spans="1:8" ht="13.5" customHeight="1" x14ac:dyDescent="0.15">
      <c r="A33" s="72" t="s">
        <v>32</v>
      </c>
      <c r="B33" s="73"/>
      <c r="C33" s="73"/>
      <c r="D33" s="73"/>
      <c r="E33" s="6">
        <v>176559184</v>
      </c>
      <c r="F33" s="6">
        <v>176559184</v>
      </c>
      <c r="G33" s="7">
        <v>0</v>
      </c>
    </row>
    <row r="34" spans="1:8" ht="13.5" customHeight="1" x14ac:dyDescent="0.15">
      <c r="A34" s="72" t="s">
        <v>33</v>
      </c>
      <c r="B34" s="73"/>
      <c r="C34" s="73"/>
      <c r="D34" s="73"/>
      <c r="E34" s="15">
        <f>E16</f>
        <v>3919812</v>
      </c>
      <c r="F34" s="15">
        <f t="shared" ref="F34" si="0">F16</f>
        <v>3718946</v>
      </c>
      <c r="G34" s="21">
        <f>E34-F34</f>
        <v>200866</v>
      </c>
      <c r="H34" s="16"/>
    </row>
    <row r="35" spans="1:8" ht="13.5" customHeight="1" x14ac:dyDescent="0.15">
      <c r="A35" s="72" t="s">
        <v>34</v>
      </c>
      <c r="B35" s="73"/>
      <c r="C35" s="73"/>
      <c r="D35" s="73"/>
      <c r="E35" s="4">
        <v>176559184</v>
      </c>
      <c r="F35" s="4">
        <v>176559184</v>
      </c>
      <c r="G35" s="5">
        <v>0</v>
      </c>
    </row>
    <row r="36" spans="1:8" ht="13.5" customHeight="1" x14ac:dyDescent="0.15">
      <c r="A36" s="70" t="s">
        <v>35</v>
      </c>
      <c r="B36" s="71"/>
      <c r="C36" s="71"/>
      <c r="D36" s="71"/>
      <c r="E36" s="4">
        <v>179326434</v>
      </c>
      <c r="F36" s="4">
        <v>180082377</v>
      </c>
      <c r="G36" s="5">
        <v>-755943</v>
      </c>
    </row>
    <row r="37" spans="1:8" x14ac:dyDescent="0.15">
      <c r="A37" s="69" t="s">
        <v>36</v>
      </c>
      <c r="B37" s="69"/>
      <c r="C37" s="69"/>
      <c r="D37" s="69"/>
      <c r="E37" s="3"/>
      <c r="F37" s="3"/>
      <c r="G37" s="3"/>
    </row>
  </sheetData>
  <mergeCells count="34">
    <mergeCell ref="A2:G3"/>
    <mergeCell ref="A4:G4"/>
    <mergeCell ref="A5:D5"/>
    <mergeCell ref="A7:D7"/>
    <mergeCell ref="A8:D8"/>
    <mergeCell ref="A9:D9"/>
    <mergeCell ref="A10:D10"/>
    <mergeCell ref="A11:D11"/>
    <mergeCell ref="A12:D12"/>
    <mergeCell ref="A13:D13"/>
    <mergeCell ref="A17:D17"/>
    <mergeCell ref="A14:D14"/>
    <mergeCell ref="A15:D15"/>
    <mergeCell ref="A18:D18"/>
    <mergeCell ref="A19:D19"/>
    <mergeCell ref="A16:D16"/>
    <mergeCell ref="A20:D20"/>
    <mergeCell ref="A21:D21"/>
    <mergeCell ref="A25:D25"/>
    <mergeCell ref="A22:D22"/>
    <mergeCell ref="A23:D23"/>
    <mergeCell ref="A26:D26"/>
    <mergeCell ref="A27:D27"/>
    <mergeCell ref="A24:D24"/>
    <mergeCell ref="A28:D28"/>
    <mergeCell ref="A29:D29"/>
    <mergeCell ref="A37:D37"/>
    <mergeCell ref="A36:D36"/>
    <mergeCell ref="A33:D33"/>
    <mergeCell ref="A30:D30"/>
    <mergeCell ref="A31:D31"/>
    <mergeCell ref="A34:D34"/>
    <mergeCell ref="A35:D35"/>
    <mergeCell ref="A32:D32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A2" sqref="A2:G3"/>
    </sheetView>
  </sheetViews>
  <sheetFormatPr defaultRowHeight="11.25" x14ac:dyDescent="0.15"/>
  <cols>
    <col min="1" max="3" width="9" style="1"/>
    <col min="4" max="4" width="9.875" style="1" customWidth="1"/>
    <col min="5" max="7" width="14.75" style="1" customWidth="1"/>
    <col min="8" max="16384" width="9" style="1"/>
  </cols>
  <sheetData>
    <row r="1" spans="1:10" s="19" customFormat="1" ht="14.25" x14ac:dyDescent="0.15">
      <c r="G1" s="22" t="s">
        <v>2</v>
      </c>
      <c r="H1" s="22"/>
      <c r="I1" s="22"/>
      <c r="J1" s="22"/>
    </row>
    <row r="2" spans="1:10" x14ac:dyDescent="0.15">
      <c r="A2" s="74" t="s">
        <v>37</v>
      </c>
      <c r="B2" s="74"/>
      <c r="C2" s="74"/>
      <c r="D2" s="74"/>
      <c r="E2" s="74"/>
      <c r="F2" s="74"/>
      <c r="G2" s="74"/>
    </row>
    <row r="3" spans="1:10" x14ac:dyDescent="0.15">
      <c r="A3" s="74"/>
      <c r="B3" s="74"/>
      <c r="C3" s="74"/>
      <c r="D3" s="74"/>
      <c r="E3" s="74"/>
      <c r="F3" s="74"/>
      <c r="G3" s="74"/>
    </row>
    <row r="4" spans="1:10" x14ac:dyDescent="0.15">
      <c r="A4" s="75" t="s">
        <v>38</v>
      </c>
      <c r="B4" s="75"/>
      <c r="C4" s="75"/>
      <c r="D4" s="75"/>
      <c r="E4" s="75"/>
      <c r="F4" s="75"/>
      <c r="G4" s="75"/>
    </row>
    <row r="5" spans="1:10" x14ac:dyDescent="0.15">
      <c r="A5" s="76"/>
      <c r="B5" s="76"/>
      <c r="C5" s="76"/>
      <c r="D5" s="76"/>
    </row>
    <row r="6" spans="1:10" ht="13.5" customHeight="1" x14ac:dyDescent="0.15">
      <c r="A6" s="80"/>
      <c r="B6" s="80"/>
      <c r="C6" s="80"/>
      <c r="D6" s="80"/>
      <c r="F6" s="2"/>
      <c r="G6" s="14" t="s">
        <v>3</v>
      </c>
    </row>
    <row r="7" spans="1:10" ht="13.5" customHeight="1" x14ac:dyDescent="0.15">
      <c r="A7" s="77" t="s">
        <v>4</v>
      </c>
      <c r="B7" s="78"/>
      <c r="C7" s="78"/>
      <c r="D7" s="78"/>
      <c r="E7" s="12" t="s">
        <v>5</v>
      </c>
      <c r="F7" s="12" t="s">
        <v>6</v>
      </c>
      <c r="G7" s="13" t="s">
        <v>7</v>
      </c>
    </row>
    <row r="8" spans="1:10" ht="13.5" customHeight="1" x14ac:dyDescent="0.15">
      <c r="A8" s="79" t="s">
        <v>39</v>
      </c>
      <c r="B8" s="69"/>
      <c r="C8" s="69"/>
      <c r="D8" s="69"/>
      <c r="E8" s="6"/>
      <c r="F8" s="6"/>
      <c r="G8" s="7"/>
    </row>
    <row r="9" spans="1:10" ht="13.5" customHeight="1" x14ac:dyDescent="0.15">
      <c r="A9" s="72" t="s">
        <v>40</v>
      </c>
      <c r="B9" s="73"/>
      <c r="C9" s="73"/>
      <c r="D9" s="73"/>
      <c r="E9" s="8"/>
      <c r="F9" s="8"/>
      <c r="G9" s="9"/>
    </row>
    <row r="10" spans="1:10" ht="13.5" customHeight="1" x14ac:dyDescent="0.15">
      <c r="A10" s="72" t="s">
        <v>41</v>
      </c>
      <c r="B10" s="73"/>
      <c r="C10" s="73"/>
      <c r="D10" s="73"/>
      <c r="E10" s="8"/>
      <c r="F10" s="8"/>
      <c r="G10" s="9"/>
    </row>
    <row r="11" spans="1:10" ht="13.5" customHeight="1" x14ac:dyDescent="0.15">
      <c r="A11" s="72" t="s">
        <v>42</v>
      </c>
      <c r="B11" s="73"/>
      <c r="C11" s="73"/>
      <c r="D11" s="73"/>
      <c r="E11" s="17">
        <v>866</v>
      </c>
      <c r="F11" s="17">
        <v>778</v>
      </c>
      <c r="G11" s="18">
        <v>88</v>
      </c>
    </row>
    <row r="12" spans="1:10" ht="13.5" customHeight="1" x14ac:dyDescent="0.15">
      <c r="A12" s="72" t="s">
        <v>43</v>
      </c>
      <c r="B12" s="73"/>
      <c r="C12" s="73"/>
      <c r="D12" s="73"/>
      <c r="E12" s="8">
        <v>866</v>
      </c>
      <c r="F12" s="8">
        <v>778</v>
      </c>
      <c r="G12" s="9">
        <v>88</v>
      </c>
    </row>
    <row r="13" spans="1:10" ht="13.5" customHeight="1" x14ac:dyDescent="0.15">
      <c r="A13" s="72" t="s">
        <v>44</v>
      </c>
      <c r="B13" s="73"/>
      <c r="C13" s="73"/>
      <c r="D13" s="73"/>
      <c r="E13" s="17">
        <v>4238200</v>
      </c>
      <c r="F13" s="17">
        <v>4918000</v>
      </c>
      <c r="G13" s="18">
        <v>-679800</v>
      </c>
    </row>
    <row r="14" spans="1:10" ht="13.5" customHeight="1" x14ac:dyDescent="0.15">
      <c r="A14" s="72" t="s">
        <v>45</v>
      </c>
      <c r="B14" s="73"/>
      <c r="C14" s="73"/>
      <c r="D14" s="73"/>
      <c r="E14" s="8">
        <v>4238200</v>
      </c>
      <c r="F14" s="8">
        <v>4918000</v>
      </c>
      <c r="G14" s="9">
        <v>-679800</v>
      </c>
    </row>
    <row r="15" spans="1:10" ht="13.5" customHeight="1" x14ac:dyDescent="0.15">
      <c r="A15" s="72" t="s">
        <v>46</v>
      </c>
      <c r="B15" s="73"/>
      <c r="C15" s="73"/>
      <c r="D15" s="73"/>
      <c r="E15" s="17">
        <v>10082</v>
      </c>
      <c r="F15" s="17">
        <v>674</v>
      </c>
      <c r="G15" s="18">
        <v>9408</v>
      </c>
    </row>
    <row r="16" spans="1:10" ht="13.5" customHeight="1" x14ac:dyDescent="0.15">
      <c r="A16" s="72" t="s">
        <v>47</v>
      </c>
      <c r="B16" s="73"/>
      <c r="C16" s="73"/>
      <c r="D16" s="73"/>
      <c r="E16" s="8">
        <v>1082</v>
      </c>
      <c r="F16" s="8">
        <v>674</v>
      </c>
      <c r="G16" s="9">
        <v>408</v>
      </c>
    </row>
    <row r="17" spans="1:7" ht="13.5" customHeight="1" x14ac:dyDescent="0.15">
      <c r="A17" s="72" t="s">
        <v>48</v>
      </c>
      <c r="B17" s="73"/>
      <c r="C17" s="73"/>
      <c r="D17" s="73"/>
      <c r="E17" s="10">
        <v>9000</v>
      </c>
      <c r="F17" s="10">
        <v>0</v>
      </c>
      <c r="G17" s="11">
        <v>9000</v>
      </c>
    </row>
    <row r="18" spans="1:7" ht="13.5" customHeight="1" x14ac:dyDescent="0.15">
      <c r="A18" s="72" t="s">
        <v>49</v>
      </c>
      <c r="B18" s="73"/>
      <c r="C18" s="73"/>
      <c r="D18" s="73"/>
      <c r="E18" s="4">
        <v>4249148</v>
      </c>
      <c r="F18" s="4">
        <v>4919452</v>
      </c>
      <c r="G18" s="5">
        <v>-670304</v>
      </c>
    </row>
    <row r="19" spans="1:7" ht="13.5" customHeight="1" x14ac:dyDescent="0.15">
      <c r="A19" s="72" t="s">
        <v>50</v>
      </c>
      <c r="B19" s="73"/>
      <c r="C19" s="73"/>
      <c r="D19" s="73"/>
      <c r="E19" s="6"/>
      <c r="F19" s="20"/>
      <c r="G19" s="7"/>
    </row>
    <row r="20" spans="1:7" ht="13.5" customHeight="1" x14ac:dyDescent="0.15">
      <c r="A20" s="72" t="s">
        <v>51</v>
      </c>
      <c r="B20" s="73"/>
      <c r="C20" s="73"/>
      <c r="D20" s="73"/>
      <c r="E20" s="17">
        <v>1950070</v>
      </c>
      <c r="F20" s="17">
        <v>1920261</v>
      </c>
      <c r="G20" s="18">
        <v>29809</v>
      </c>
    </row>
    <row r="21" spans="1:7" ht="13.5" customHeight="1" x14ac:dyDescent="0.15">
      <c r="A21" s="72" t="s">
        <v>52</v>
      </c>
      <c r="B21" s="73"/>
      <c r="C21" s="73"/>
      <c r="D21" s="73"/>
      <c r="E21" s="8">
        <v>204000</v>
      </c>
      <c r="F21" s="8">
        <v>200000</v>
      </c>
      <c r="G21" s="9">
        <v>4000</v>
      </c>
    </row>
    <row r="22" spans="1:7" ht="13.5" customHeight="1" x14ac:dyDescent="0.15">
      <c r="A22" s="72" t="s">
        <v>53</v>
      </c>
      <c r="B22" s="73"/>
      <c r="C22" s="73"/>
      <c r="D22" s="73"/>
      <c r="E22" s="8">
        <v>13000</v>
      </c>
      <c r="F22" s="8">
        <v>0</v>
      </c>
      <c r="G22" s="9">
        <v>13000</v>
      </c>
    </row>
    <row r="23" spans="1:7" ht="13.5" customHeight="1" x14ac:dyDescent="0.15">
      <c r="A23" s="72" t="s">
        <v>54</v>
      </c>
      <c r="B23" s="73"/>
      <c r="C23" s="73"/>
      <c r="D23" s="73"/>
      <c r="E23" s="8">
        <v>31000</v>
      </c>
      <c r="F23" s="8">
        <v>34000</v>
      </c>
      <c r="G23" s="9">
        <v>-3000</v>
      </c>
    </row>
    <row r="24" spans="1:7" ht="13.5" customHeight="1" x14ac:dyDescent="0.15">
      <c r="A24" s="72" t="s">
        <v>55</v>
      </c>
      <c r="B24" s="73"/>
      <c r="C24" s="73"/>
      <c r="D24" s="73"/>
      <c r="E24" s="8">
        <v>97000</v>
      </c>
      <c r="F24" s="8">
        <v>100000</v>
      </c>
      <c r="G24" s="9">
        <v>-3000</v>
      </c>
    </row>
    <row r="25" spans="1:7" ht="13.5" customHeight="1" x14ac:dyDescent="0.15">
      <c r="A25" s="72" t="s">
        <v>56</v>
      </c>
      <c r="B25" s="73"/>
      <c r="C25" s="73"/>
      <c r="D25" s="73"/>
      <c r="E25" s="8">
        <v>298938</v>
      </c>
      <c r="F25" s="8">
        <v>378261</v>
      </c>
      <c r="G25" s="9">
        <v>-79323</v>
      </c>
    </row>
    <row r="26" spans="1:7" ht="13.5" customHeight="1" x14ac:dyDescent="0.15">
      <c r="A26" s="72" t="s">
        <v>57</v>
      </c>
      <c r="B26" s="73"/>
      <c r="C26" s="73"/>
      <c r="D26" s="73"/>
      <c r="E26" s="8">
        <v>10407</v>
      </c>
      <c r="F26" s="8">
        <v>13000</v>
      </c>
      <c r="G26" s="9">
        <v>-2593</v>
      </c>
    </row>
    <row r="27" spans="1:7" ht="13.5" customHeight="1" x14ac:dyDescent="0.15">
      <c r="A27" s="72" t="s">
        <v>58</v>
      </c>
      <c r="B27" s="73"/>
      <c r="C27" s="73"/>
      <c r="D27" s="73"/>
      <c r="E27" s="8">
        <v>47250</v>
      </c>
      <c r="F27" s="8">
        <v>0</v>
      </c>
      <c r="G27" s="9">
        <v>47250</v>
      </c>
    </row>
    <row r="28" spans="1:7" ht="13.5" customHeight="1" x14ac:dyDescent="0.15">
      <c r="A28" s="72" t="s">
        <v>59</v>
      </c>
      <c r="B28" s="73"/>
      <c r="C28" s="73"/>
      <c r="D28" s="73"/>
      <c r="E28" s="8">
        <v>91008</v>
      </c>
      <c r="F28" s="8">
        <v>108000</v>
      </c>
      <c r="G28" s="9">
        <v>-16992</v>
      </c>
    </row>
    <row r="29" spans="1:7" ht="13.5" customHeight="1" x14ac:dyDescent="0.15">
      <c r="A29" s="72" t="s">
        <v>60</v>
      </c>
      <c r="B29" s="73"/>
      <c r="C29" s="73"/>
      <c r="D29" s="73"/>
      <c r="E29" s="8">
        <v>1000</v>
      </c>
      <c r="F29" s="8">
        <v>0</v>
      </c>
      <c r="G29" s="9">
        <v>1000</v>
      </c>
    </row>
    <row r="30" spans="1:7" ht="13.5" customHeight="1" x14ac:dyDescent="0.15">
      <c r="A30" s="72" t="s">
        <v>61</v>
      </c>
      <c r="B30" s="73"/>
      <c r="C30" s="73"/>
      <c r="D30" s="73"/>
      <c r="E30" s="8">
        <v>1016967</v>
      </c>
      <c r="F30" s="8">
        <v>984000</v>
      </c>
      <c r="G30" s="9">
        <v>32967</v>
      </c>
    </row>
    <row r="31" spans="1:7" ht="13.5" customHeight="1" x14ac:dyDescent="0.15">
      <c r="A31" s="72" t="s">
        <v>62</v>
      </c>
      <c r="B31" s="73"/>
      <c r="C31" s="73"/>
      <c r="D31" s="73"/>
      <c r="E31" s="8">
        <v>138000</v>
      </c>
      <c r="F31" s="8">
        <v>103000</v>
      </c>
      <c r="G31" s="9">
        <v>35000</v>
      </c>
    </row>
    <row r="32" spans="1:7" ht="13.5" customHeight="1" x14ac:dyDescent="0.15">
      <c r="A32" s="72" t="s">
        <v>63</v>
      </c>
      <c r="B32" s="73"/>
      <c r="C32" s="73"/>
      <c r="D32" s="73"/>
      <c r="E32" s="8">
        <v>1500</v>
      </c>
      <c r="F32" s="8">
        <v>0</v>
      </c>
      <c r="G32" s="11">
        <v>1500</v>
      </c>
    </row>
    <row r="33" spans="1:7" ht="13.5" customHeight="1" x14ac:dyDescent="0.15">
      <c r="A33" s="72" t="s">
        <v>64</v>
      </c>
      <c r="B33" s="73"/>
      <c r="C33" s="73"/>
      <c r="D33" s="73"/>
      <c r="E33" s="4">
        <v>1950070</v>
      </c>
      <c r="F33" s="4">
        <v>1920261</v>
      </c>
      <c r="G33" s="5">
        <f>E33-F33</f>
        <v>29809</v>
      </c>
    </row>
    <row r="34" spans="1:7" ht="13.5" customHeight="1" x14ac:dyDescent="0.15">
      <c r="A34" s="72" t="s">
        <v>65</v>
      </c>
      <c r="B34" s="73"/>
      <c r="C34" s="73"/>
      <c r="D34" s="73"/>
      <c r="E34" s="4">
        <v>2299078</v>
      </c>
      <c r="F34" s="4">
        <f>F18-F33</f>
        <v>2999191</v>
      </c>
      <c r="G34" s="5">
        <f>E34-F34</f>
        <v>-700113</v>
      </c>
    </row>
    <row r="35" spans="1:7" ht="13.5" customHeight="1" x14ac:dyDescent="0.15">
      <c r="A35" s="72" t="s">
        <v>66</v>
      </c>
      <c r="B35" s="73"/>
      <c r="C35" s="73"/>
      <c r="D35" s="73"/>
      <c r="E35" s="4">
        <v>0</v>
      </c>
      <c r="F35" s="4">
        <v>0</v>
      </c>
      <c r="G35" s="5">
        <v>0</v>
      </c>
    </row>
    <row r="36" spans="1:7" ht="13.5" customHeight="1" x14ac:dyDescent="0.15">
      <c r="A36" s="72" t="s">
        <v>67</v>
      </c>
      <c r="B36" s="73"/>
      <c r="C36" s="73"/>
      <c r="D36" s="73"/>
      <c r="E36" s="4">
        <v>2299078</v>
      </c>
      <c r="F36" s="4">
        <v>2999191</v>
      </c>
      <c r="G36" s="5">
        <f>E36-F36</f>
        <v>-700113</v>
      </c>
    </row>
    <row r="37" spans="1:7" ht="13.5" customHeight="1" x14ac:dyDescent="0.15">
      <c r="A37" s="72" t="s">
        <v>68</v>
      </c>
      <c r="B37" s="73"/>
      <c r="C37" s="73"/>
      <c r="D37" s="73"/>
      <c r="E37" s="6"/>
      <c r="F37" s="6"/>
      <c r="G37" s="7"/>
    </row>
    <row r="38" spans="1:7" ht="13.5" customHeight="1" x14ac:dyDescent="0.15">
      <c r="A38" s="72" t="s">
        <v>69</v>
      </c>
      <c r="B38" s="73"/>
      <c r="C38" s="73"/>
      <c r="D38" s="73"/>
      <c r="E38" s="10"/>
      <c r="F38" s="10"/>
      <c r="G38" s="11"/>
    </row>
    <row r="39" spans="1:7" ht="13.5" customHeight="1" x14ac:dyDescent="0.15">
      <c r="A39" s="72" t="s">
        <v>70</v>
      </c>
      <c r="B39" s="73"/>
      <c r="C39" s="73"/>
      <c r="D39" s="73"/>
      <c r="E39" s="4">
        <v>0</v>
      </c>
      <c r="F39" s="4">
        <v>0</v>
      </c>
      <c r="G39" s="5">
        <v>0</v>
      </c>
    </row>
    <row r="40" spans="1:7" ht="13.5" customHeight="1" x14ac:dyDescent="0.15">
      <c r="A40" s="72" t="s">
        <v>71</v>
      </c>
      <c r="B40" s="73"/>
      <c r="C40" s="73"/>
      <c r="D40" s="73"/>
      <c r="E40" s="4"/>
      <c r="F40" s="4"/>
      <c r="G40" s="5"/>
    </row>
    <row r="41" spans="1:7" ht="13.5" customHeight="1" x14ac:dyDescent="0.15">
      <c r="A41" s="72" t="s">
        <v>72</v>
      </c>
      <c r="B41" s="73"/>
      <c r="C41" s="73"/>
      <c r="D41" s="73"/>
      <c r="E41" s="4">
        <v>0</v>
      </c>
      <c r="F41" s="4">
        <v>0</v>
      </c>
      <c r="G41" s="5">
        <v>0</v>
      </c>
    </row>
    <row r="42" spans="1:7" ht="13.5" customHeight="1" x14ac:dyDescent="0.15">
      <c r="A42" s="72" t="s">
        <v>73</v>
      </c>
      <c r="B42" s="73"/>
      <c r="C42" s="73"/>
      <c r="D42" s="73"/>
      <c r="E42" s="4">
        <v>0</v>
      </c>
      <c r="F42" s="4">
        <v>0</v>
      </c>
      <c r="G42" s="5">
        <v>0</v>
      </c>
    </row>
    <row r="43" spans="1:7" ht="13.5" customHeight="1" x14ac:dyDescent="0.15">
      <c r="A43" s="72" t="s">
        <v>74</v>
      </c>
      <c r="B43" s="73"/>
      <c r="C43" s="73"/>
      <c r="D43" s="73"/>
      <c r="E43" s="4">
        <v>342200</v>
      </c>
      <c r="F43" s="4">
        <v>0</v>
      </c>
      <c r="G43" s="5">
        <v>342200</v>
      </c>
    </row>
    <row r="44" spans="1:7" ht="13.5" customHeight="1" x14ac:dyDescent="0.15">
      <c r="A44" s="72" t="s">
        <v>75</v>
      </c>
      <c r="B44" s="73"/>
      <c r="C44" s="73"/>
      <c r="D44" s="73"/>
      <c r="E44" s="4">
        <v>342200</v>
      </c>
      <c r="F44" s="4">
        <v>0</v>
      </c>
      <c r="G44" s="5">
        <v>342200</v>
      </c>
    </row>
    <row r="45" spans="1:7" ht="13.5" customHeight="1" x14ac:dyDescent="0.15">
      <c r="A45" s="72" t="s">
        <v>85</v>
      </c>
      <c r="B45" s="73"/>
      <c r="C45" s="73"/>
      <c r="D45" s="73"/>
      <c r="E45" s="4">
        <v>-1956878</v>
      </c>
      <c r="F45" s="8">
        <v>-2999191</v>
      </c>
      <c r="G45" s="5">
        <f>E45-F45</f>
        <v>1042313</v>
      </c>
    </row>
    <row r="46" spans="1:7" ht="13.5" customHeight="1" x14ac:dyDescent="0.15">
      <c r="A46" s="72" t="s">
        <v>76</v>
      </c>
      <c r="B46" s="73"/>
      <c r="C46" s="73"/>
      <c r="D46" s="73"/>
      <c r="E46" s="4">
        <v>0</v>
      </c>
      <c r="F46" s="4">
        <v>0</v>
      </c>
      <c r="G46" s="5">
        <v>0</v>
      </c>
    </row>
    <row r="47" spans="1:7" ht="13.5" customHeight="1" x14ac:dyDescent="0.15">
      <c r="A47" s="72" t="s">
        <v>77</v>
      </c>
      <c r="B47" s="73"/>
      <c r="C47" s="73"/>
      <c r="D47" s="73"/>
      <c r="E47" s="4">
        <v>176559184</v>
      </c>
      <c r="F47" s="4">
        <v>176559184</v>
      </c>
      <c r="G47" s="5">
        <v>0</v>
      </c>
    </row>
    <row r="48" spans="1:7" ht="13.5" customHeight="1" x14ac:dyDescent="0.15">
      <c r="A48" s="72" t="s">
        <v>78</v>
      </c>
      <c r="B48" s="73"/>
      <c r="C48" s="73"/>
      <c r="D48" s="73"/>
      <c r="E48" s="4">
        <v>176559184</v>
      </c>
      <c r="F48" s="4">
        <v>176559184</v>
      </c>
      <c r="G48" s="5">
        <v>0</v>
      </c>
    </row>
    <row r="49" spans="1:7" ht="13.5" customHeight="1" x14ac:dyDescent="0.15">
      <c r="A49" s="72" t="s">
        <v>79</v>
      </c>
      <c r="B49" s="73"/>
      <c r="C49" s="73"/>
      <c r="D49" s="73"/>
      <c r="E49" s="4"/>
      <c r="F49" s="4"/>
      <c r="G49" s="5"/>
    </row>
    <row r="50" spans="1:7" ht="13.5" customHeight="1" x14ac:dyDescent="0.15">
      <c r="A50" s="72" t="s">
        <v>80</v>
      </c>
      <c r="B50" s="73"/>
      <c r="C50" s="73"/>
      <c r="D50" s="73"/>
      <c r="E50" s="4">
        <v>0</v>
      </c>
      <c r="F50" s="4">
        <v>0</v>
      </c>
      <c r="G50" s="5">
        <v>0</v>
      </c>
    </row>
    <row r="51" spans="1:7" ht="13.5" customHeight="1" x14ac:dyDescent="0.15">
      <c r="A51" s="72" t="s">
        <v>81</v>
      </c>
      <c r="B51" s="73"/>
      <c r="C51" s="73"/>
      <c r="D51" s="73"/>
      <c r="E51" s="4">
        <v>0</v>
      </c>
      <c r="F51" s="4">
        <v>0</v>
      </c>
      <c r="G51" s="5">
        <v>0</v>
      </c>
    </row>
    <row r="52" spans="1:7" ht="13.5" customHeight="1" x14ac:dyDescent="0.15">
      <c r="A52" s="72" t="s">
        <v>82</v>
      </c>
      <c r="B52" s="73"/>
      <c r="C52" s="73"/>
      <c r="D52" s="73"/>
      <c r="E52" s="4">
        <v>0</v>
      </c>
      <c r="F52" s="4">
        <v>0</v>
      </c>
      <c r="G52" s="5">
        <v>0</v>
      </c>
    </row>
    <row r="53" spans="1:7" ht="13.5" customHeight="1" x14ac:dyDescent="0.15">
      <c r="A53" s="70" t="s">
        <v>83</v>
      </c>
      <c r="B53" s="71"/>
      <c r="C53" s="71"/>
      <c r="D53" s="71"/>
      <c r="E53" s="4">
        <v>176559184</v>
      </c>
      <c r="F53" s="4">
        <v>176559184</v>
      </c>
      <c r="G53" s="5">
        <v>0</v>
      </c>
    </row>
    <row r="54" spans="1:7" x14ac:dyDescent="0.15">
      <c r="A54" s="69" t="s">
        <v>36</v>
      </c>
      <c r="B54" s="69"/>
      <c r="C54" s="69"/>
      <c r="D54" s="69"/>
      <c r="E54" s="3"/>
      <c r="F54" s="3"/>
      <c r="G54" s="3"/>
    </row>
  </sheetData>
  <mergeCells count="52">
    <mergeCell ref="A2:G3"/>
    <mergeCell ref="A4:G4"/>
    <mergeCell ref="A5:D5"/>
    <mergeCell ref="A6:D6"/>
    <mergeCell ref="A7:D7"/>
    <mergeCell ref="A11:D11"/>
    <mergeCell ref="A8:D8"/>
    <mergeCell ref="A9:D9"/>
    <mergeCell ref="A12:D12"/>
    <mergeCell ref="A13:D13"/>
    <mergeCell ref="A10:D10"/>
    <mergeCell ref="A16:D16"/>
    <mergeCell ref="A17:D17"/>
    <mergeCell ref="A14:D14"/>
    <mergeCell ref="A15:D15"/>
    <mergeCell ref="A18:D18"/>
    <mergeCell ref="A24:D24"/>
    <mergeCell ref="A25:D25"/>
    <mergeCell ref="A30:D30"/>
    <mergeCell ref="A19:D19"/>
    <mergeCell ref="A22:D22"/>
    <mergeCell ref="A23:D23"/>
    <mergeCell ref="A20:D20"/>
    <mergeCell ref="A21:D21"/>
    <mergeCell ref="A31:D31"/>
    <mergeCell ref="A28:D28"/>
    <mergeCell ref="A29:D29"/>
    <mergeCell ref="A32:D32"/>
    <mergeCell ref="A26:D26"/>
    <mergeCell ref="A27:D27"/>
    <mergeCell ref="A33:D33"/>
    <mergeCell ref="A34:D34"/>
    <mergeCell ref="A35:D35"/>
    <mergeCell ref="A36:D36"/>
    <mergeCell ref="A37:D37"/>
    <mergeCell ref="A38:D38"/>
    <mergeCell ref="A42:D42"/>
    <mergeCell ref="A39:D39"/>
    <mergeCell ref="A40:D40"/>
    <mergeCell ref="A45:D45"/>
    <mergeCell ref="A43:D43"/>
    <mergeCell ref="A41:D41"/>
    <mergeCell ref="A44:D44"/>
    <mergeCell ref="A46:D46"/>
    <mergeCell ref="A47:D47"/>
    <mergeCell ref="A53:D53"/>
    <mergeCell ref="A54:D54"/>
    <mergeCell ref="A48:D48"/>
    <mergeCell ref="A49:D49"/>
    <mergeCell ref="A50:D50"/>
    <mergeCell ref="A51:D51"/>
    <mergeCell ref="A52:D52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zoomScaleNormal="100" workbookViewId="0">
      <selection activeCell="D22" sqref="D22"/>
    </sheetView>
  </sheetViews>
  <sheetFormatPr defaultRowHeight="13.5" x14ac:dyDescent="0.15"/>
  <cols>
    <col min="1" max="1" width="3.625" style="19" customWidth="1"/>
    <col min="2" max="2" width="20.125" style="19" customWidth="1"/>
    <col min="3" max="3" width="12.5" style="19" customWidth="1"/>
    <col min="4" max="4" width="16.75" style="19" customWidth="1"/>
    <col min="5" max="5" width="17.375" style="19" customWidth="1"/>
    <col min="6" max="6" width="17.5" style="19" customWidth="1"/>
    <col min="7" max="16384" width="9" style="19"/>
  </cols>
  <sheetData>
    <row r="1" spans="2:6" ht="14.25" x14ac:dyDescent="0.15">
      <c r="F1" s="29" t="s">
        <v>86</v>
      </c>
    </row>
    <row r="2" spans="2:6" ht="14.25" x14ac:dyDescent="0.15">
      <c r="F2" s="29"/>
    </row>
    <row r="3" spans="2:6" ht="17.25" x14ac:dyDescent="0.15">
      <c r="B3" s="81" t="s">
        <v>87</v>
      </c>
      <c r="C3" s="81"/>
      <c r="D3" s="81"/>
      <c r="E3" s="81"/>
      <c r="F3" s="81"/>
    </row>
    <row r="4" spans="2:6" ht="15" customHeight="1" x14ac:dyDescent="0.15"/>
    <row r="5" spans="2:6" s="1" customFormat="1" ht="15.75" customHeight="1" x14ac:dyDescent="0.15">
      <c r="B5" s="1" t="s">
        <v>88</v>
      </c>
    </row>
    <row r="6" spans="2:6" s="1" customFormat="1" ht="15.75" customHeight="1" x14ac:dyDescent="0.15"/>
    <row r="7" spans="2:6" s="1" customFormat="1" ht="15.75" customHeight="1" x14ac:dyDescent="0.15">
      <c r="B7" s="1" t="s">
        <v>89</v>
      </c>
    </row>
    <row r="8" spans="2:6" s="1" customFormat="1" ht="15.75" customHeight="1" x14ac:dyDescent="0.15">
      <c r="B8" s="1" t="s">
        <v>90</v>
      </c>
    </row>
    <row r="9" spans="2:6" s="1" customFormat="1" ht="15.75" customHeight="1" x14ac:dyDescent="0.15"/>
    <row r="10" spans="2:6" s="1" customFormat="1" ht="15.75" customHeight="1" x14ac:dyDescent="0.15">
      <c r="B10" s="1" t="s">
        <v>91</v>
      </c>
    </row>
    <row r="11" spans="2:6" s="1" customFormat="1" ht="15.75" customHeight="1" x14ac:dyDescent="0.15">
      <c r="B11" s="1" t="s">
        <v>92</v>
      </c>
    </row>
    <row r="12" spans="2:6" s="1" customFormat="1" ht="18" customHeight="1" x14ac:dyDescent="0.15"/>
    <row r="13" spans="2:6" s="1" customFormat="1" ht="15.75" customHeight="1" x14ac:dyDescent="0.15">
      <c r="B13" s="1" t="s">
        <v>93</v>
      </c>
    </row>
    <row r="14" spans="2:6" s="1" customFormat="1" ht="15" customHeight="1" x14ac:dyDescent="0.15"/>
    <row r="15" spans="2:6" s="1" customFormat="1" ht="24" customHeight="1" x14ac:dyDescent="0.15">
      <c r="B15" s="30" t="s">
        <v>94</v>
      </c>
      <c r="C15" s="31" t="s">
        <v>95</v>
      </c>
      <c r="D15" s="32" t="s">
        <v>96</v>
      </c>
      <c r="E15" s="32" t="s">
        <v>97</v>
      </c>
      <c r="F15" s="33" t="s">
        <v>98</v>
      </c>
    </row>
    <row r="16" spans="2:6" s="1" customFormat="1" ht="24" customHeight="1" x14ac:dyDescent="0.15">
      <c r="B16" s="34" t="s">
        <v>99</v>
      </c>
      <c r="C16" s="35" t="s">
        <v>100</v>
      </c>
      <c r="D16" s="35" t="s">
        <v>100</v>
      </c>
      <c r="E16" s="35" t="s">
        <v>100</v>
      </c>
      <c r="F16" s="35" t="s">
        <v>100</v>
      </c>
    </row>
    <row r="17" spans="2:6" s="1" customFormat="1" ht="24.95" customHeight="1" x14ac:dyDescent="0.15">
      <c r="B17" s="36" t="s">
        <v>101</v>
      </c>
      <c r="C17" s="37">
        <v>0</v>
      </c>
      <c r="D17" s="37">
        <v>0</v>
      </c>
      <c r="E17" s="37">
        <v>0</v>
      </c>
      <c r="F17" s="37">
        <v>0</v>
      </c>
    </row>
    <row r="18" spans="2:6" s="1" customFormat="1" ht="24.95" customHeight="1" x14ac:dyDescent="0.15">
      <c r="B18" s="34" t="s">
        <v>102</v>
      </c>
      <c r="C18" s="38"/>
      <c r="D18" s="38"/>
      <c r="E18" s="38"/>
      <c r="F18" s="39"/>
    </row>
    <row r="19" spans="2:6" s="1" customFormat="1" ht="24.95" customHeight="1" x14ac:dyDescent="0.15">
      <c r="B19" s="34" t="s">
        <v>103</v>
      </c>
      <c r="C19" s="40">
        <v>3718946</v>
      </c>
      <c r="D19" s="41">
        <v>200866</v>
      </c>
      <c r="E19" s="41">
        <v>0</v>
      </c>
      <c r="F19" s="41">
        <f>SUM(C19:E19)</f>
        <v>3919812</v>
      </c>
    </row>
    <row r="20" spans="2:6" s="1" customFormat="1" ht="24.95" customHeight="1" x14ac:dyDescent="0.15">
      <c r="B20" s="36" t="s">
        <v>101</v>
      </c>
      <c r="C20" s="37">
        <f>SUM(C19)</f>
        <v>3718946</v>
      </c>
      <c r="D20" s="37">
        <f t="shared" ref="D20:F20" si="0">SUM(D19)</f>
        <v>200866</v>
      </c>
      <c r="E20" s="37">
        <f t="shared" si="0"/>
        <v>0</v>
      </c>
      <c r="F20" s="37">
        <f t="shared" si="0"/>
        <v>3919812</v>
      </c>
    </row>
    <row r="21" spans="2:6" s="1" customFormat="1" ht="24.95" customHeight="1" x14ac:dyDescent="0.15">
      <c r="B21" s="42" t="s">
        <v>104</v>
      </c>
      <c r="C21" s="40">
        <f>SUM(C17,C20)</f>
        <v>3718946</v>
      </c>
      <c r="D21" s="40">
        <f t="shared" ref="D21:F21" si="1">SUM(D17,D20)</f>
        <v>200866</v>
      </c>
      <c r="E21" s="40">
        <f t="shared" si="1"/>
        <v>0</v>
      </c>
      <c r="F21" s="40">
        <f t="shared" si="1"/>
        <v>3919812</v>
      </c>
    </row>
    <row r="22" spans="2:6" s="1" customFormat="1" ht="23.25" customHeight="1" x14ac:dyDescent="0.15"/>
    <row r="23" spans="2:6" s="1" customFormat="1" ht="15" customHeight="1" x14ac:dyDescent="0.15">
      <c r="B23" s="1" t="s">
        <v>105</v>
      </c>
      <c r="E23" s="43"/>
      <c r="F23" s="43"/>
    </row>
    <row r="24" spans="2:6" s="1" customFormat="1" ht="11.25" x14ac:dyDescent="0.15">
      <c r="B24" s="43"/>
      <c r="C24" s="43"/>
      <c r="D24" s="43"/>
      <c r="E24" s="43"/>
      <c r="F24" s="43"/>
    </row>
    <row r="25" spans="2:6" s="1" customFormat="1" ht="28.5" customHeight="1" x14ac:dyDescent="0.15">
      <c r="B25" s="44" t="s">
        <v>106</v>
      </c>
      <c r="C25" s="44" t="s">
        <v>107</v>
      </c>
      <c r="D25" s="45" t="s">
        <v>108</v>
      </c>
      <c r="E25" s="45" t="s">
        <v>109</v>
      </c>
      <c r="F25" s="46" t="s">
        <v>110</v>
      </c>
    </row>
    <row r="26" spans="2:6" s="1" customFormat="1" ht="28.5" customHeight="1" x14ac:dyDescent="0.15">
      <c r="B26" s="47" t="s">
        <v>111</v>
      </c>
      <c r="C26" s="48" t="s">
        <v>112</v>
      </c>
      <c r="D26" s="48" t="s">
        <v>112</v>
      </c>
      <c r="E26" s="48" t="s">
        <v>112</v>
      </c>
      <c r="F26" s="48" t="s">
        <v>112</v>
      </c>
    </row>
    <row r="27" spans="2:6" s="1" customFormat="1" ht="28.5" customHeight="1" x14ac:dyDescent="0.15">
      <c r="B27" s="49" t="s">
        <v>113</v>
      </c>
      <c r="C27" s="50">
        <v>0</v>
      </c>
      <c r="D27" s="50">
        <v>0</v>
      </c>
      <c r="E27" s="50">
        <v>0</v>
      </c>
      <c r="F27" s="50">
        <v>0</v>
      </c>
    </row>
    <row r="28" spans="2:6" s="1" customFormat="1" ht="28.5" customHeight="1" x14ac:dyDescent="0.15">
      <c r="B28" s="47" t="s">
        <v>114</v>
      </c>
      <c r="C28" s="51"/>
      <c r="D28" s="51"/>
      <c r="E28" s="51"/>
      <c r="F28" s="52"/>
    </row>
    <row r="29" spans="2:6" s="1" customFormat="1" ht="28.5" customHeight="1" x14ac:dyDescent="0.15">
      <c r="B29" s="47" t="s">
        <v>115</v>
      </c>
      <c r="C29" s="53">
        <f>F19</f>
        <v>3919812</v>
      </c>
      <c r="D29" s="54">
        <v>0</v>
      </c>
      <c r="E29" s="54">
        <v>3919812</v>
      </c>
      <c r="F29" s="54" t="s">
        <v>116</v>
      </c>
    </row>
    <row r="30" spans="2:6" s="1" customFormat="1" ht="28.5" customHeight="1" x14ac:dyDescent="0.15">
      <c r="B30" s="49" t="s">
        <v>113</v>
      </c>
      <c r="C30" s="50">
        <f>SUM(C29)</f>
        <v>3919812</v>
      </c>
      <c r="D30" s="50">
        <f>SUM(D29)</f>
        <v>0</v>
      </c>
      <c r="E30" s="50">
        <v>3919812</v>
      </c>
      <c r="F30" s="50">
        <f>SUM(F29)</f>
        <v>0</v>
      </c>
    </row>
    <row r="31" spans="2:6" s="1" customFormat="1" ht="28.5" customHeight="1" x14ac:dyDescent="0.15">
      <c r="B31" s="55" t="s">
        <v>117</v>
      </c>
      <c r="C31" s="53">
        <f>SUM(C27,C30)</f>
        <v>3919812</v>
      </c>
      <c r="D31" s="53">
        <f>SUM(D27,D30)</f>
        <v>0</v>
      </c>
      <c r="E31" s="53">
        <f>SUM(E27,E30)</f>
        <v>3919812</v>
      </c>
      <c r="F31" s="53">
        <f>SUM(F27,F30)</f>
        <v>0</v>
      </c>
    </row>
    <row r="32" spans="2:6" s="1" customFormat="1" ht="26.25" customHeight="1" x14ac:dyDescent="0.15"/>
    <row r="33" spans="2:6" s="1" customFormat="1" ht="15" customHeight="1" x14ac:dyDescent="0.15">
      <c r="B33" s="43" t="s">
        <v>118</v>
      </c>
    </row>
    <row r="34" spans="2:6" s="1" customFormat="1" ht="15" customHeight="1" x14ac:dyDescent="0.15"/>
    <row r="35" spans="2:6" s="1" customFormat="1" ht="28.5" customHeight="1" x14ac:dyDescent="0.15">
      <c r="B35" s="44" t="s">
        <v>106</v>
      </c>
      <c r="C35" s="44" t="s">
        <v>119</v>
      </c>
      <c r="D35" s="45" t="s">
        <v>120</v>
      </c>
      <c r="E35" s="32" t="s">
        <v>97</v>
      </c>
      <c r="F35" s="45" t="s">
        <v>107</v>
      </c>
    </row>
    <row r="36" spans="2:6" s="1" customFormat="1" ht="28.5" customHeight="1" x14ac:dyDescent="0.15">
      <c r="B36" s="56" t="s">
        <v>121</v>
      </c>
      <c r="C36" s="57">
        <v>171357328</v>
      </c>
      <c r="D36" s="58" t="s">
        <v>122</v>
      </c>
      <c r="E36" s="59" t="s">
        <v>123</v>
      </c>
      <c r="F36" s="60">
        <f>C36</f>
        <v>171357328</v>
      </c>
    </row>
    <row r="37" spans="2:6" s="1" customFormat="1" ht="28.5" customHeight="1" x14ac:dyDescent="0.15">
      <c r="B37" s="61" t="s">
        <v>124</v>
      </c>
      <c r="C37" s="53">
        <v>5350000</v>
      </c>
      <c r="D37" s="53">
        <v>4134212</v>
      </c>
      <c r="E37" s="35" t="s">
        <v>100</v>
      </c>
      <c r="F37" s="53">
        <f>C37-D37</f>
        <v>1215788</v>
      </c>
    </row>
    <row r="38" spans="2:6" s="1" customFormat="1" ht="28.5" customHeight="1" x14ac:dyDescent="0.15">
      <c r="B38" s="55" t="s">
        <v>117</v>
      </c>
      <c r="C38" s="53">
        <f>SUM(C37)</f>
        <v>5350000</v>
      </c>
      <c r="D38" s="53">
        <f>SUM(D37)</f>
        <v>4134212</v>
      </c>
      <c r="E38" s="62"/>
      <c r="F38" s="53">
        <f>SUM(F36:F37)</f>
        <v>172573116</v>
      </c>
    </row>
  </sheetData>
  <mergeCells count="1">
    <mergeCell ref="B3:F3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2" sqref="A2:J3"/>
    </sheetView>
  </sheetViews>
  <sheetFormatPr defaultRowHeight="13.5" x14ac:dyDescent="0.15"/>
  <cols>
    <col min="1" max="2" width="9" style="19"/>
    <col min="3" max="4" width="9.5" style="19" customWidth="1"/>
    <col min="5" max="5" width="11.375" style="19" bestFit="1" customWidth="1"/>
    <col min="6" max="7" width="10.375" style="19" customWidth="1"/>
    <col min="8" max="8" width="7.125" style="19" customWidth="1"/>
    <col min="9" max="9" width="7.25" style="19" customWidth="1"/>
    <col min="10" max="10" width="9.625" style="19" customWidth="1"/>
    <col min="11" max="16384" width="9" style="19"/>
  </cols>
  <sheetData>
    <row r="1" spans="1:10" ht="14.25" x14ac:dyDescent="0.15">
      <c r="J1" s="29" t="s">
        <v>86</v>
      </c>
    </row>
    <row r="2" spans="1:10" x14ac:dyDescent="0.15">
      <c r="A2" s="74" t="s">
        <v>125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1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1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1" customFormat="1" ht="11.25" x14ac:dyDescent="0.15">
      <c r="A5" s="27"/>
      <c r="B5" s="27"/>
    </row>
    <row r="6" spans="1:10" s="1" customFormat="1" ht="11.25" x14ac:dyDescent="0.15">
      <c r="A6" s="63" t="s">
        <v>2</v>
      </c>
      <c r="B6" s="26"/>
      <c r="D6" s="26"/>
      <c r="E6" s="26"/>
      <c r="F6" s="26"/>
      <c r="G6" s="26"/>
      <c r="H6" s="26"/>
      <c r="I6" s="26"/>
      <c r="J6" s="14" t="s">
        <v>3</v>
      </c>
    </row>
    <row r="7" spans="1:10" s="1" customFormat="1" ht="12" customHeight="1" x14ac:dyDescent="0.15">
      <c r="A7" s="77" t="s">
        <v>126</v>
      </c>
      <c r="B7" s="78"/>
      <c r="C7" s="78"/>
      <c r="D7" s="108"/>
      <c r="E7" s="28" t="s">
        <v>127</v>
      </c>
      <c r="F7" s="77" t="s">
        <v>128</v>
      </c>
      <c r="G7" s="78"/>
      <c r="H7" s="108"/>
      <c r="I7" s="77" t="s">
        <v>129</v>
      </c>
      <c r="J7" s="108"/>
    </row>
    <row r="8" spans="1:10" s="1" customFormat="1" ht="12" customHeight="1" x14ac:dyDescent="0.15">
      <c r="A8" s="79" t="s">
        <v>130</v>
      </c>
      <c r="B8" s="109"/>
      <c r="C8" s="79" t="s">
        <v>36</v>
      </c>
      <c r="D8" s="109"/>
      <c r="E8" s="25"/>
      <c r="F8" s="79" t="s">
        <v>36</v>
      </c>
      <c r="G8" s="69"/>
      <c r="H8" s="109"/>
      <c r="I8" s="101"/>
      <c r="J8" s="102"/>
    </row>
    <row r="9" spans="1:10" s="1" customFormat="1" ht="12" customHeight="1" x14ac:dyDescent="0.15">
      <c r="A9" s="89" t="s">
        <v>131</v>
      </c>
      <c r="B9" s="90"/>
      <c r="C9" s="89" t="s">
        <v>132</v>
      </c>
      <c r="D9" s="90"/>
      <c r="E9" s="64" t="s">
        <v>133</v>
      </c>
      <c r="F9" s="89" t="s">
        <v>134</v>
      </c>
      <c r="G9" s="91"/>
      <c r="H9" s="90"/>
      <c r="I9" s="92">
        <v>12000</v>
      </c>
      <c r="J9" s="93"/>
    </row>
    <row r="10" spans="1:10" s="1" customFormat="1" ht="12" customHeight="1" x14ac:dyDescent="0.15">
      <c r="A10" s="89"/>
      <c r="B10" s="90"/>
      <c r="C10" s="89"/>
      <c r="D10" s="90"/>
      <c r="E10" s="64"/>
      <c r="F10" s="89"/>
      <c r="G10" s="91"/>
      <c r="H10" s="90"/>
      <c r="I10" s="92"/>
      <c r="J10" s="93"/>
    </row>
    <row r="11" spans="1:10" s="1" customFormat="1" ht="12" customHeight="1" x14ac:dyDescent="0.15">
      <c r="A11" s="89" t="s">
        <v>131</v>
      </c>
      <c r="B11" s="90"/>
      <c r="C11" s="89" t="s">
        <v>135</v>
      </c>
      <c r="D11" s="90"/>
      <c r="E11" s="65" t="s">
        <v>136</v>
      </c>
      <c r="F11" s="89" t="s">
        <v>137</v>
      </c>
      <c r="G11" s="91"/>
      <c r="H11" s="90"/>
      <c r="I11" s="92">
        <v>2773506</v>
      </c>
      <c r="J11" s="93"/>
    </row>
    <row r="12" spans="1:10" s="1" customFormat="1" ht="12" customHeight="1" x14ac:dyDescent="0.15">
      <c r="A12" s="89" t="s">
        <v>138</v>
      </c>
      <c r="B12" s="90"/>
      <c r="C12" s="89" t="s">
        <v>138</v>
      </c>
      <c r="D12" s="90"/>
      <c r="E12" s="64"/>
      <c r="F12" s="89" t="s">
        <v>36</v>
      </c>
      <c r="G12" s="91"/>
      <c r="H12" s="90"/>
      <c r="I12" s="92"/>
      <c r="J12" s="93"/>
    </row>
    <row r="13" spans="1:10" s="1" customFormat="1" ht="12" customHeight="1" x14ac:dyDescent="0.15">
      <c r="A13" s="89" t="s">
        <v>138</v>
      </c>
      <c r="B13" s="90"/>
      <c r="C13" s="89"/>
      <c r="D13" s="90"/>
      <c r="E13" s="64"/>
      <c r="F13" s="89"/>
      <c r="G13" s="91"/>
      <c r="H13" s="90"/>
      <c r="I13" s="92"/>
      <c r="J13" s="93"/>
    </row>
    <row r="14" spans="1:10" s="1" customFormat="1" ht="12" customHeight="1" x14ac:dyDescent="0.15">
      <c r="A14" s="89" t="s">
        <v>131</v>
      </c>
      <c r="B14" s="90"/>
      <c r="C14" s="89" t="s">
        <v>139</v>
      </c>
      <c r="D14" s="90"/>
      <c r="E14" s="64" t="s">
        <v>140</v>
      </c>
      <c r="F14" s="89" t="s">
        <v>141</v>
      </c>
      <c r="G14" s="91"/>
      <c r="H14" s="90"/>
      <c r="I14" s="92">
        <v>48000</v>
      </c>
      <c r="J14" s="93"/>
    </row>
    <row r="15" spans="1:10" s="1" customFormat="1" ht="12" customHeight="1" x14ac:dyDescent="0.15">
      <c r="A15" s="89" t="s">
        <v>138</v>
      </c>
      <c r="B15" s="90"/>
      <c r="C15" s="89"/>
      <c r="D15" s="90"/>
      <c r="E15" s="64"/>
      <c r="F15" s="89"/>
      <c r="G15" s="91"/>
      <c r="H15" s="90"/>
      <c r="I15" s="92"/>
      <c r="J15" s="93"/>
    </row>
    <row r="16" spans="1:10" s="1" customFormat="1" ht="12" customHeight="1" x14ac:dyDescent="0.15">
      <c r="A16" s="82" t="s">
        <v>142</v>
      </c>
      <c r="B16" s="83"/>
      <c r="C16" s="83"/>
      <c r="D16" s="84"/>
      <c r="E16" s="66"/>
      <c r="F16" s="94"/>
      <c r="G16" s="94"/>
      <c r="H16" s="95"/>
      <c r="I16" s="85">
        <v>2833506</v>
      </c>
      <c r="J16" s="86"/>
    </row>
    <row r="17" spans="1:10" s="1" customFormat="1" ht="12" customHeight="1" x14ac:dyDescent="0.15">
      <c r="A17" s="98" t="s">
        <v>143</v>
      </c>
      <c r="B17" s="100"/>
      <c r="C17" s="98" t="s">
        <v>36</v>
      </c>
      <c r="D17" s="99"/>
      <c r="E17" s="67"/>
      <c r="F17" s="98" t="s">
        <v>36</v>
      </c>
      <c r="G17" s="100"/>
      <c r="H17" s="99"/>
      <c r="I17" s="101"/>
      <c r="J17" s="102"/>
    </row>
    <row r="18" spans="1:10" s="1" customFormat="1" ht="12" customHeight="1" x14ac:dyDescent="0.15">
      <c r="A18" s="89" t="s">
        <v>144</v>
      </c>
      <c r="B18" s="91"/>
      <c r="C18" s="89" t="s">
        <v>36</v>
      </c>
      <c r="D18" s="90"/>
      <c r="E18" s="64"/>
      <c r="F18" s="89" t="s">
        <v>36</v>
      </c>
      <c r="G18" s="91"/>
      <c r="H18" s="90"/>
      <c r="I18" s="107"/>
      <c r="J18" s="97"/>
    </row>
    <row r="19" spans="1:10" s="1" customFormat="1" ht="12" customHeight="1" x14ac:dyDescent="0.15">
      <c r="A19" s="89" t="s">
        <v>131</v>
      </c>
      <c r="B19" s="91"/>
      <c r="C19" s="89" t="s">
        <v>145</v>
      </c>
      <c r="D19" s="90"/>
      <c r="E19" s="64" t="s">
        <v>146</v>
      </c>
      <c r="F19" s="89" t="s">
        <v>147</v>
      </c>
      <c r="G19" s="91"/>
      <c r="H19" s="90"/>
      <c r="I19" s="92">
        <v>3919812</v>
      </c>
      <c r="J19" s="93"/>
    </row>
    <row r="20" spans="1:10" s="1" customFormat="1" ht="12" customHeight="1" x14ac:dyDescent="0.15">
      <c r="A20" s="89" t="s">
        <v>36</v>
      </c>
      <c r="B20" s="91"/>
      <c r="C20" s="89"/>
      <c r="D20" s="90"/>
      <c r="E20" s="64"/>
      <c r="F20" s="89"/>
      <c r="G20" s="91"/>
      <c r="H20" s="90"/>
      <c r="I20" s="105"/>
      <c r="J20" s="106"/>
    </row>
    <row r="21" spans="1:10" s="1" customFormat="1" ht="12" customHeight="1" x14ac:dyDescent="0.15">
      <c r="A21" s="89" t="s">
        <v>36</v>
      </c>
      <c r="B21" s="91"/>
      <c r="C21" s="89"/>
      <c r="D21" s="90"/>
      <c r="E21" s="64"/>
      <c r="F21" s="89"/>
      <c r="G21" s="91"/>
      <c r="H21" s="90"/>
      <c r="I21" s="105"/>
      <c r="J21" s="106"/>
    </row>
    <row r="22" spans="1:10" s="1" customFormat="1" ht="12" customHeight="1" x14ac:dyDescent="0.15">
      <c r="A22" s="89" t="s">
        <v>148</v>
      </c>
      <c r="B22" s="91"/>
      <c r="C22" s="89" t="s">
        <v>36</v>
      </c>
      <c r="D22" s="90"/>
      <c r="E22" s="64"/>
      <c r="F22" s="89" t="s">
        <v>36</v>
      </c>
      <c r="G22" s="91"/>
      <c r="H22" s="90"/>
      <c r="I22" s="96">
        <v>172573116</v>
      </c>
      <c r="J22" s="97"/>
    </row>
    <row r="23" spans="1:10" s="1" customFormat="1" ht="12" customHeight="1" x14ac:dyDescent="0.15">
      <c r="A23" s="89" t="s">
        <v>131</v>
      </c>
      <c r="B23" s="91"/>
      <c r="C23" s="89" t="s">
        <v>149</v>
      </c>
      <c r="D23" s="90"/>
      <c r="E23" s="64"/>
      <c r="F23" s="89" t="s">
        <v>36</v>
      </c>
      <c r="G23" s="91"/>
      <c r="H23" s="90"/>
      <c r="I23" s="92">
        <v>171357328</v>
      </c>
      <c r="J23" s="93"/>
    </row>
    <row r="24" spans="1:10" s="1" customFormat="1" ht="12" customHeight="1" x14ac:dyDescent="0.15">
      <c r="A24" s="89" t="s">
        <v>131</v>
      </c>
      <c r="B24" s="91"/>
      <c r="C24" s="89" t="s">
        <v>150</v>
      </c>
      <c r="D24" s="90"/>
      <c r="E24" s="64"/>
      <c r="F24" s="89" t="s">
        <v>151</v>
      </c>
      <c r="G24" s="91"/>
      <c r="H24" s="90"/>
      <c r="I24" s="92">
        <v>1215788</v>
      </c>
      <c r="J24" s="93"/>
    </row>
    <row r="25" spans="1:10" s="1" customFormat="1" ht="12" customHeight="1" x14ac:dyDescent="0.15">
      <c r="A25" s="103"/>
      <c r="B25" s="104"/>
      <c r="C25" s="89"/>
      <c r="D25" s="90"/>
      <c r="E25" s="64"/>
      <c r="F25" s="89"/>
      <c r="G25" s="91"/>
      <c r="H25" s="90"/>
      <c r="I25" s="92"/>
      <c r="J25" s="93"/>
    </row>
    <row r="26" spans="1:10" s="1" customFormat="1" ht="12" customHeight="1" x14ac:dyDescent="0.15">
      <c r="A26" s="82" t="s">
        <v>152</v>
      </c>
      <c r="B26" s="83"/>
      <c r="C26" s="83"/>
      <c r="D26" s="84"/>
      <c r="E26" s="66"/>
      <c r="F26" s="94"/>
      <c r="G26" s="94"/>
      <c r="H26" s="95"/>
      <c r="I26" s="85">
        <v>176492928</v>
      </c>
      <c r="J26" s="86"/>
    </row>
    <row r="27" spans="1:10" s="1" customFormat="1" ht="12" customHeight="1" x14ac:dyDescent="0.15">
      <c r="A27" s="82" t="s">
        <v>153</v>
      </c>
      <c r="B27" s="83"/>
      <c r="C27" s="83"/>
      <c r="D27" s="83"/>
      <c r="E27" s="83"/>
      <c r="F27" s="83"/>
      <c r="G27" s="83"/>
      <c r="H27" s="84"/>
      <c r="I27" s="85">
        <v>179326434</v>
      </c>
      <c r="J27" s="86"/>
    </row>
    <row r="28" spans="1:10" s="1" customFormat="1" ht="12" customHeight="1" x14ac:dyDescent="0.15">
      <c r="A28" s="98" t="s">
        <v>154</v>
      </c>
      <c r="B28" s="99"/>
      <c r="C28" s="98" t="s">
        <v>36</v>
      </c>
      <c r="D28" s="99"/>
      <c r="E28" s="67"/>
      <c r="F28" s="98" t="s">
        <v>36</v>
      </c>
      <c r="G28" s="100"/>
      <c r="H28" s="99"/>
      <c r="I28" s="101"/>
      <c r="J28" s="102"/>
    </row>
    <row r="29" spans="1:10" s="1" customFormat="1" ht="12" customHeight="1" x14ac:dyDescent="0.15">
      <c r="A29" s="89" t="s">
        <v>131</v>
      </c>
      <c r="B29" s="90"/>
      <c r="C29" s="89" t="s">
        <v>155</v>
      </c>
      <c r="D29" s="90"/>
      <c r="E29" s="64"/>
      <c r="F29" s="89" t="s">
        <v>36</v>
      </c>
      <c r="G29" s="91"/>
      <c r="H29" s="90"/>
      <c r="I29" s="96"/>
      <c r="J29" s="97"/>
    </row>
    <row r="30" spans="1:10" s="1" customFormat="1" ht="12" customHeight="1" x14ac:dyDescent="0.15">
      <c r="A30" s="89" t="s">
        <v>138</v>
      </c>
      <c r="B30" s="90"/>
      <c r="C30" s="89" t="s">
        <v>156</v>
      </c>
      <c r="D30" s="90"/>
      <c r="E30" s="64"/>
      <c r="F30" s="89" t="s">
        <v>157</v>
      </c>
      <c r="G30" s="91"/>
      <c r="H30" s="90"/>
      <c r="I30" s="92">
        <v>2109850</v>
      </c>
      <c r="J30" s="93"/>
    </row>
    <row r="31" spans="1:10" s="1" customFormat="1" ht="12" customHeight="1" x14ac:dyDescent="0.15">
      <c r="A31" s="89"/>
      <c r="B31" s="90"/>
      <c r="C31" s="89"/>
      <c r="D31" s="90"/>
      <c r="E31" s="64"/>
      <c r="F31" s="89"/>
      <c r="G31" s="91"/>
      <c r="H31" s="90"/>
      <c r="I31" s="92"/>
      <c r="J31" s="93"/>
    </row>
    <row r="32" spans="1:10" s="1" customFormat="1" ht="12" customHeight="1" x14ac:dyDescent="0.15">
      <c r="A32" s="89" t="s">
        <v>131</v>
      </c>
      <c r="B32" s="90"/>
      <c r="C32" s="89" t="s">
        <v>158</v>
      </c>
      <c r="D32" s="90"/>
      <c r="E32" s="64"/>
      <c r="F32" s="89" t="s">
        <v>159</v>
      </c>
      <c r="G32" s="91"/>
      <c r="H32" s="90"/>
      <c r="I32" s="92">
        <v>315200</v>
      </c>
      <c r="J32" s="93"/>
    </row>
    <row r="33" spans="1:10" s="1" customFormat="1" ht="12" customHeight="1" x14ac:dyDescent="0.15">
      <c r="A33" s="89" t="s">
        <v>138</v>
      </c>
      <c r="B33" s="90"/>
      <c r="C33" s="89"/>
      <c r="D33" s="90"/>
      <c r="E33" s="64"/>
      <c r="F33" s="89"/>
      <c r="G33" s="91"/>
      <c r="H33" s="90"/>
      <c r="I33" s="92"/>
      <c r="J33" s="93"/>
    </row>
    <row r="34" spans="1:10" s="1" customFormat="1" ht="12" customHeight="1" x14ac:dyDescent="0.15">
      <c r="A34" s="89" t="s">
        <v>138</v>
      </c>
      <c r="B34" s="90"/>
      <c r="C34" s="89" t="s">
        <v>160</v>
      </c>
      <c r="D34" s="90"/>
      <c r="E34" s="64"/>
      <c r="F34" s="89" t="s">
        <v>161</v>
      </c>
      <c r="G34" s="91"/>
      <c r="H34" s="90"/>
      <c r="I34" s="92">
        <v>342200</v>
      </c>
      <c r="J34" s="93"/>
    </row>
    <row r="35" spans="1:10" s="1" customFormat="1" ht="12" customHeight="1" x14ac:dyDescent="0.15">
      <c r="A35" s="89" t="s">
        <v>131</v>
      </c>
      <c r="B35" s="90"/>
      <c r="C35" s="89" t="s">
        <v>162</v>
      </c>
      <c r="D35" s="90"/>
      <c r="E35" s="64"/>
      <c r="F35" s="89" t="s">
        <v>36</v>
      </c>
      <c r="G35" s="91"/>
      <c r="H35" s="90"/>
      <c r="I35" s="92"/>
      <c r="J35" s="93"/>
    </row>
    <row r="36" spans="1:10" s="1" customFormat="1" ht="12" customHeight="1" x14ac:dyDescent="0.15">
      <c r="A36" s="82" t="s">
        <v>163</v>
      </c>
      <c r="B36" s="83"/>
      <c r="C36" s="83"/>
      <c r="D36" s="84"/>
      <c r="E36" s="66"/>
      <c r="F36" s="94"/>
      <c r="G36" s="94"/>
      <c r="H36" s="95"/>
      <c r="I36" s="85">
        <v>2767250</v>
      </c>
      <c r="J36" s="86"/>
    </row>
    <row r="37" spans="1:10" s="1" customFormat="1" ht="12" customHeight="1" x14ac:dyDescent="0.15">
      <c r="A37" s="82" t="s">
        <v>164</v>
      </c>
      <c r="B37" s="83"/>
      <c r="C37" s="83"/>
      <c r="D37" s="83"/>
      <c r="E37" s="83"/>
      <c r="F37" s="83"/>
      <c r="G37" s="83"/>
      <c r="H37" s="84"/>
      <c r="I37" s="85">
        <v>2767250</v>
      </c>
      <c r="J37" s="86"/>
    </row>
    <row r="38" spans="1:10" s="1" customFormat="1" ht="12" customHeight="1" x14ac:dyDescent="0.15">
      <c r="A38" s="82" t="s">
        <v>165</v>
      </c>
      <c r="B38" s="83"/>
      <c r="C38" s="83"/>
      <c r="D38" s="83"/>
      <c r="E38" s="83"/>
      <c r="F38" s="83"/>
      <c r="G38" s="83"/>
      <c r="H38" s="84"/>
      <c r="I38" s="85">
        <v>176559184</v>
      </c>
      <c r="J38" s="86"/>
    </row>
    <row r="39" spans="1:10" x14ac:dyDescent="0.15">
      <c r="A39" s="87" t="s">
        <v>36</v>
      </c>
      <c r="B39" s="87"/>
      <c r="C39" s="87" t="s">
        <v>36</v>
      </c>
      <c r="D39" s="87"/>
      <c r="E39" s="68"/>
      <c r="F39" s="87" t="s">
        <v>36</v>
      </c>
      <c r="G39" s="87"/>
      <c r="H39" s="87"/>
      <c r="I39" s="88"/>
      <c r="J39" s="88"/>
    </row>
  </sheetData>
  <mergeCells count="124">
    <mergeCell ref="A9:B9"/>
    <mergeCell ref="C9:D9"/>
    <mergeCell ref="F9:H9"/>
    <mergeCell ref="I9:J9"/>
    <mergeCell ref="A10:B10"/>
    <mergeCell ref="C10:D10"/>
    <mergeCell ref="F10:H10"/>
    <mergeCell ref="I10:J10"/>
    <mergeCell ref="A2:J3"/>
    <mergeCell ref="A4:J4"/>
    <mergeCell ref="A7:D7"/>
    <mergeCell ref="F7:H7"/>
    <mergeCell ref="I7:J7"/>
    <mergeCell ref="A8:B8"/>
    <mergeCell ref="C8:D8"/>
    <mergeCell ref="F8:H8"/>
    <mergeCell ref="I8:J8"/>
    <mergeCell ref="A13:B13"/>
    <mergeCell ref="C13:D13"/>
    <mergeCell ref="F13:H13"/>
    <mergeCell ref="I13:J13"/>
    <mergeCell ref="A14:B14"/>
    <mergeCell ref="C14:D14"/>
    <mergeCell ref="F14:H14"/>
    <mergeCell ref="I14:J14"/>
    <mergeCell ref="A11:B11"/>
    <mergeCell ref="C11:D11"/>
    <mergeCell ref="F11:H11"/>
    <mergeCell ref="I11:J11"/>
    <mergeCell ref="A12:B12"/>
    <mergeCell ref="C12:D12"/>
    <mergeCell ref="F12:H12"/>
    <mergeCell ref="I12:J12"/>
    <mergeCell ref="A17:B17"/>
    <mergeCell ref="C17:D17"/>
    <mergeCell ref="F17:H17"/>
    <mergeCell ref="I17:J17"/>
    <mergeCell ref="A18:B18"/>
    <mergeCell ref="C18:D18"/>
    <mergeCell ref="F18:H18"/>
    <mergeCell ref="I18:J18"/>
    <mergeCell ref="A15:B15"/>
    <mergeCell ref="C15:D15"/>
    <mergeCell ref="F15:H15"/>
    <mergeCell ref="I15:J15"/>
    <mergeCell ref="A16:D16"/>
    <mergeCell ref="F16:H16"/>
    <mergeCell ref="I16:J16"/>
    <mergeCell ref="A21:B21"/>
    <mergeCell ref="C21:D21"/>
    <mergeCell ref="F21:H21"/>
    <mergeCell ref="I21:J21"/>
    <mergeCell ref="A22:B22"/>
    <mergeCell ref="C22:D22"/>
    <mergeCell ref="F22:H22"/>
    <mergeCell ref="I22:J22"/>
    <mergeCell ref="A19:B19"/>
    <mergeCell ref="C19:D19"/>
    <mergeCell ref="F19:H19"/>
    <mergeCell ref="I19:J19"/>
    <mergeCell ref="A20:B20"/>
    <mergeCell ref="C20:D20"/>
    <mergeCell ref="F20:H20"/>
    <mergeCell ref="I20:J20"/>
    <mergeCell ref="A25:B25"/>
    <mergeCell ref="C25:D25"/>
    <mergeCell ref="F25:H25"/>
    <mergeCell ref="I25:J25"/>
    <mergeCell ref="A26:D26"/>
    <mergeCell ref="F26:H26"/>
    <mergeCell ref="I26:J26"/>
    <mergeCell ref="A23:B23"/>
    <mergeCell ref="C23:D23"/>
    <mergeCell ref="F23:H23"/>
    <mergeCell ref="I23:J23"/>
    <mergeCell ref="A24:B24"/>
    <mergeCell ref="C24:D24"/>
    <mergeCell ref="F24:H24"/>
    <mergeCell ref="I24:J24"/>
    <mergeCell ref="A29:B29"/>
    <mergeCell ref="C29:D29"/>
    <mergeCell ref="F29:H29"/>
    <mergeCell ref="I29:J29"/>
    <mergeCell ref="A30:B30"/>
    <mergeCell ref="C30:D30"/>
    <mergeCell ref="F30:H30"/>
    <mergeCell ref="I30:J30"/>
    <mergeCell ref="A27:H27"/>
    <mergeCell ref="I27:J27"/>
    <mergeCell ref="A28:B28"/>
    <mergeCell ref="C28:D28"/>
    <mergeCell ref="F28:H28"/>
    <mergeCell ref="I28:J28"/>
    <mergeCell ref="A33:B33"/>
    <mergeCell ref="C33:D33"/>
    <mergeCell ref="F33:H33"/>
    <mergeCell ref="I33:J33"/>
    <mergeCell ref="A34:B34"/>
    <mergeCell ref="C34:D34"/>
    <mergeCell ref="F34:H34"/>
    <mergeCell ref="I34:J34"/>
    <mergeCell ref="A31:B31"/>
    <mergeCell ref="C31:D31"/>
    <mergeCell ref="F31:H31"/>
    <mergeCell ref="I31:J31"/>
    <mergeCell ref="A32:B32"/>
    <mergeCell ref="C32:D32"/>
    <mergeCell ref="F32:H32"/>
    <mergeCell ref="I32:J32"/>
    <mergeCell ref="A37:H37"/>
    <mergeCell ref="I37:J37"/>
    <mergeCell ref="A38:H38"/>
    <mergeCell ref="I38:J38"/>
    <mergeCell ref="A39:B39"/>
    <mergeCell ref="C39:D39"/>
    <mergeCell ref="F39:H39"/>
    <mergeCell ref="I39:J39"/>
    <mergeCell ref="A35:B35"/>
    <mergeCell ref="C35:D35"/>
    <mergeCell ref="F35:H35"/>
    <mergeCell ref="I35:J35"/>
    <mergeCell ref="A36:D36"/>
    <mergeCell ref="F36:H36"/>
    <mergeCell ref="I36:J36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貸借対照表</vt:lpstr>
      <vt:lpstr>正味財産増減計算書</vt:lpstr>
      <vt:lpstr>収益（財務諸表）</vt:lpstr>
      <vt:lpstr>財目録（収益）</vt:lpstr>
      <vt:lpstr>'財目録（収益）'!Print_Area</vt:lpstr>
      <vt:lpstr>正味財産増減計算書!Print_Area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sueyoshi</dc:creator>
  <cp:lastModifiedBy>takanami</cp:lastModifiedBy>
  <cp:lastPrinted>2013-06-04T01:00:14Z</cp:lastPrinted>
  <dcterms:created xsi:type="dcterms:W3CDTF">2013-05-14T04:07:52Z</dcterms:created>
  <dcterms:modified xsi:type="dcterms:W3CDTF">2013-06-10T02:50:40Z</dcterms:modified>
</cp:coreProperties>
</file>